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07\01 07\2 транш\Байтерек, СК\"/>
    </mc:Choice>
  </mc:AlternateContent>
  <bookViews>
    <workbookView xWindow="0" yWindow="0" windowWidth="28800" windowHeight="14160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32" l="1"/>
  <c r="E96" i="32"/>
  <c r="F96" i="32"/>
  <c r="G96" i="32"/>
  <c r="H96" i="32"/>
  <c r="I96" i="32"/>
  <c r="J96" i="32"/>
  <c r="K96" i="32"/>
  <c r="L96" i="32"/>
  <c r="M96" i="32"/>
  <c r="N96" i="32"/>
  <c r="C96" i="32"/>
  <c r="E75" i="32" l="1"/>
  <c r="F75" i="32"/>
  <c r="G75" i="32"/>
  <c r="H75" i="32"/>
  <c r="I75" i="32"/>
  <c r="J75" i="32"/>
  <c r="K75" i="32"/>
  <c r="L75" i="32"/>
  <c r="M75" i="32"/>
  <c r="N75" i="32"/>
  <c r="D75" i="32"/>
  <c r="D52" i="32"/>
  <c r="E52" i="32"/>
  <c r="F52" i="32"/>
  <c r="F76" i="32" s="1"/>
  <c r="G52" i="32"/>
  <c r="G76" i="32" s="1"/>
  <c r="H52" i="32"/>
  <c r="I52" i="32"/>
  <c r="J52" i="32"/>
  <c r="K52" i="32"/>
  <c r="K76" i="32" s="1"/>
  <c r="L52" i="32"/>
  <c r="L76" i="32" s="1"/>
  <c r="M52" i="32"/>
  <c r="M76" i="32" s="1"/>
  <c r="N52" i="32"/>
  <c r="N76" i="32" s="1"/>
  <c r="C23" i="32"/>
  <c r="D23" i="32"/>
  <c r="E23" i="32"/>
  <c r="F23" i="32"/>
  <c r="G23" i="32"/>
  <c r="H23" i="32"/>
  <c r="I23" i="32"/>
  <c r="J23" i="32"/>
  <c r="K23" i="32"/>
  <c r="L23" i="32"/>
  <c r="M23" i="32"/>
  <c r="D76" i="32" l="1"/>
  <c r="E76" i="32"/>
  <c r="J76" i="32"/>
  <c r="I76" i="32"/>
  <c r="H76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<sst xmlns="http://schemas.openxmlformats.org/spreadsheetml/2006/main" count="163" uniqueCount="122">
  <si>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</si>
  <si>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</si>
  <si>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</si>
  <si>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</si>
  <si>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</si>
  <si>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</si>
  <si>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</si>
  <si>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</si>
  <si>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</si>
  <si>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</si>
  <si>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</si>
  <si>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</si>
  <si>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</si>
  <si>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</si>
  <si>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</si>
  <si>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</si>
  <si>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</si>
  <si>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</si>
  <si>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</si>
  <si>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</si>
  <si>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</si>
  <si>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</si>
  <si>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</si>
  <si>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</si>
  <si>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</si>
  <si>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</si>
  <si>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</si>
  <si>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</si>
  <si>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</si>
  <si>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</si>
  <si>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</si>
  <si>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</si>
  <si>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</si>
  <si>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</si>
  <si>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</si>
  <si>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</si>
  <si>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</si>
  <si>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</si>
  <si>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</si>
  <si>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</si>
  <si>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</si>
  <si>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</si>
  <si>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</si>
  <si>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</si>
  <si>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</si>
  <si>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</si>
  <si>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</si>
  <si>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</si>
  <si>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</si>
  <si>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</si>
  <si>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</si>
  <si>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</si>
  <si>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</si>
  <si>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</si>
  <si>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</si>
  <si>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</si>
  <si>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</si>
  <si>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</si>
  <si>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</si>
  <si>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</si>
  <si>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</si>
  <si>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</si>
  <si>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</si>
  <si>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</si>
  <si>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</si>
  <si>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</si>
  <si>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</si>
  <si>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</si>
  <si>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</si>
  <si>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</si>
  <si>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</si>
  <si>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</si>
  <si>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</si>
  <si>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</si>
  <si>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</si>
  <si>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</si>
  <si>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</si>
  <si>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</si>
  <si>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</si>
  <si>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</si>
  <si>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</si>
  <si>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</si>
  <si>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</si>
  <si>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</si>
  <si>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</si>
  <si>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</si>
  <si>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</si>
  <si>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</si>
  <si>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</si>
  <si>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</si>
  <si>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</si>
  <si>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</si>
  <si>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</si>
  <si>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</si>
  <si>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</si>
  <si>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</si>
  <si>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</si>
  <si>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</si>
  <si>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</si>
  <si>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</si>
  <si>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</si>
  <si>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</si>
  <si>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</si>
  <si>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</si>
  <si>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</si>
  <si>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>г. Астана</t>
  </si>
  <si>
    <t xml:space="preserve">Актюбинская </t>
  </si>
  <si>
    <t>АО "Народный Банк Казахстана" (АО "Казкоммерцбанк")</t>
  </si>
  <si>
    <t>АО "Народный банк Казахстана"</t>
  </si>
  <si>
    <t>ДБ АО "Сбербанк России"</t>
  </si>
  <si>
    <t xml:space="preserve">АО "Банк ЦентрКредит" </t>
  </si>
  <si>
    <t>АО "First Heartland Jusan Bank"</t>
  </si>
  <si>
    <t>АО "First Heartland Jusan Bank" 
(АО "АТФБанк")</t>
  </si>
  <si>
    <t xml:space="preserve">АО "Евразийский банк" </t>
  </si>
  <si>
    <t>АО "ForteBank"</t>
  </si>
  <si>
    <t xml:space="preserve">АО "Нурбанк" </t>
  </si>
  <si>
    <t>АО "Bank RBK"</t>
  </si>
  <si>
    <t>АО "Delta Bank"</t>
  </si>
  <si>
    <t>АО "AsiaCredit Bank"</t>
  </si>
  <si>
    <t>АО "Казинвестбанк"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</si>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</sst>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\ _₽_-;\-* #,##0\ _₽_-;_-* &quot;-&quot;??\ _₽_-;_-@_-"/>
    <numFmt numFmtId="172" formatCode="0.0%"/>
    <numFmt numFmtId="173" formatCode="#,##0.0,,"/>
    <numFmt numFmtId="174" formatCode="_-* #,##0.00_р_._-;\-* #,##0.00_р_._-;_-* &quot;-&quot;??_р_._-;_-@_-"/>
    <numFmt numFmtId="175" formatCode="_-* #,##0.00_р_._-;\-* #,##0.00_р_._-;_-* \-??_р_._-;_-@_-"/>
    <numFmt numFmtId="176" formatCode="_-* #,##0.00_ _-;\-* #,##0.00_ _-;_-* &quot;-&quot;??_ _-;_-@_-"/>
    <numFmt numFmtId="177" formatCode="_-* #,##0.00_₽_-;\-* #,##0.00_₽_-;_-* &quot;-&quot;??_₽_-;_-@_-"/>
    <numFmt numFmtId="178" formatCode="#,##0.00___);[Red]\-#,##0.00__;"/>
    <numFmt numFmtId="179" formatCode="_-&quot;$&quot;* #,##0.00_-;\-&quot;$&quot;* #,##0.00_-;_-&quot;$&quot;* &quot;-&quot;??_-;_-@_-"/>
    <numFmt numFmtId="180" formatCode="_-&quot;$&quot;* #,##0_-;\-&quot;$&quot;* #,##0_-;_-&quot;$&quot;* &quot;-&quot;_-;_-@_-"/>
    <numFmt numFmtId="181" formatCode="* \(#,##0\);* #,##0_);&quot;-&quot;??_);@"/>
    <numFmt numFmtId="182" formatCode="* #,##0_);* \(#,##0\);&quot;-&quot;??_);@"/>
    <numFmt numFmtId="183" formatCode="_-* #,##0.00[$€-1]_-;\-* #,##0.00[$€-1]_-;_-* &quot;-&quot;??[$€-1]_-"/>
    <numFmt numFmtId="184" formatCode="#,##0.00_ ;[Red]\-#,##0.00\ "/>
    <numFmt numFmtId="185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8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8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4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4" fontId="3" fillId="0" borderId="0" applyFont="0" applyFill="0" applyBorder="0" applyAlignment="0" applyProtection="0"/>
    <xf numFmtId="0" fontId="2" fillId="0" borderId="0"/>
    <xf numFmtId="174" fontId="1" fillId="0" borderId="0" applyFont="0" applyFill="0" applyBorder="0" applyAlignment="0" applyProtection="0"/>
    <xf numFmtId="0" fontId="12" fillId="0" borderId="0"/>
    <xf numFmtId="174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4" fontId="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6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/>
    <xf numFmtId="0" fontId="78" fillId="0" borderId="0"/>
    <xf numFmtId="174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5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0" fontId="12" fillId="0" borderId="0"/>
    <xf numFmtId="174" fontId="13" fillId="0" borderId="0" applyFont="0" applyFill="0" applyBorder="0" applyAlignment="0" applyProtection="0"/>
    <xf numFmtId="0" fontId="78" fillId="0" borderId="0"/>
    <xf numFmtId="176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4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4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7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6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7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4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4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0" fontId="3" fillId="0" borderId="0"/>
    <xf numFmtId="0" fontId="3" fillId="0" borderId="0"/>
    <xf numFmtId="178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9" fontId="81" fillId="77" borderId="33" applyNumberFormat="0" applyAlignment="0"/>
    <xf numFmtId="180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81" fontId="86" fillId="0" borderId="0" applyFill="0" applyBorder="0" applyProtection="0"/>
    <xf numFmtId="181" fontId="86" fillId="0" borderId="36" applyFill="0" applyProtection="0"/>
    <xf numFmtId="181" fontId="86" fillId="0" borderId="37" applyFill="0" applyProtection="0"/>
    <xf numFmtId="181" fontId="86" fillId="0" borderId="0" applyFill="0" applyBorder="0" applyProtection="0"/>
    <xf numFmtId="182" fontId="86" fillId="0" borderId="0" applyFill="0" applyBorder="0" applyProtection="0"/>
    <xf numFmtId="182" fontId="86" fillId="0" borderId="36" applyFill="0" applyProtection="0"/>
    <xf numFmtId="182" fontId="86" fillId="0" borderId="37" applyFill="0" applyProtection="0"/>
    <xf numFmtId="182" fontId="86" fillId="0" borderId="0" applyFill="0" applyBorder="0" applyProtection="0"/>
    <xf numFmtId="0" fontId="81" fillId="0" borderId="37"/>
    <xf numFmtId="183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9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4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105" fillId="0" borderId="0" applyFont="0" applyFill="0" applyBorder="0" applyAlignment="0" applyProtection="0"/>
    <xf numFmtId="168" fontId="10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4" fontId="11" fillId="0" borderId="0" applyFont="0" applyFill="0" applyBorder="0" applyAlignment="0" applyProtection="0"/>
    <xf numFmtId="175" fontId="4" fillId="0" borderId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8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6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7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6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81" fontId="86" fillId="0" borderId="57" applyFill="0" applyProtection="0"/>
    <xf numFmtId="182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81" fontId="86" fillId="0" borderId="50" applyFill="0" applyProtection="0"/>
    <xf numFmtId="182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81" fontId="86" fillId="0" borderId="72" applyFill="0" applyProtection="0"/>
    <xf numFmtId="182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6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6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6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81" fontId="86" fillId="0" borderId="81" applyFill="0" applyProtection="0"/>
    <xf numFmtId="182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6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6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6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1" xfId="0" applyFont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71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6" fillId="0" borderId="0" xfId="0" applyNumberFormat="1" applyFont="1"/>
    <xf numFmtId="172" fontId="6" fillId="2" borderId="0" xfId="9418" applyNumberFormat="1" applyFont="1" applyFill="1"/>
    <xf numFmtId="171" fontId="6" fillId="2" borderId="0" xfId="0" applyNumberFormat="1" applyFont="1" applyFill="1"/>
    <xf numFmtId="0" fontId="6" fillId="0" borderId="91" xfId="0" applyFont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171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9" fontId="6" fillId="2" borderId="0" xfId="0" applyNumberFormat="1" applyFont="1" applyFill="1"/>
    <xf numFmtId="170" fontId="6" fillId="2" borderId="0" xfId="0" applyNumberFormat="1" applyFont="1" applyFill="1"/>
    <xf numFmtId="166" fontId="6" fillId="2" borderId="0" xfId="5067" applyFont="1" applyFill="1"/>
    <xf numFmtId="171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9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/>
    <xf numFmtId="185" fontId="6" fillId="0" borderId="91" xfId="9419" applyNumberFormat="1" applyFont="1" applyFill="1" applyBorder="1" applyAlignment="1">
      <alignment horizontal="center" vertical="center" wrapText="1"/>
    </xf>
    <xf numFmtId="185" fontId="5" fillId="3" borderId="91" xfId="9419" applyNumberFormat="1" applyFont="1" applyFill="1" applyBorder="1" applyAlignment="1">
      <alignment horizontal="center" vertical="center" wrapText="1"/>
    </xf>
    <xf numFmtId="185" fontId="6" fillId="0" borderId="91" xfId="9419" applyNumberFormat="1" applyFont="1" applyFill="1" applyBorder="1" applyAlignment="1">
      <alignment vertical="center"/>
    </xf>
    <xf numFmtId="185" fontId="6" fillId="0" borderId="91" xfId="9419" applyNumberFormat="1" applyFont="1" applyFill="1" applyBorder="1"/>
    <xf numFmtId="185" fontId="6" fillId="0" borderId="91" xfId="9419" applyNumberFormat="1" applyFont="1" applyFill="1" applyBorder="1" applyAlignment="1">
      <alignment horizontal="right" vertical="center" wrapText="1"/>
    </xf>
    <xf numFmtId="185" fontId="6" fillId="0" borderId="91" xfId="9419" applyNumberFormat="1" applyFont="1" applyFill="1" applyBorder="1" applyAlignment="1">
      <alignment vertical="center" wrapText="1"/>
    </xf>
    <xf numFmtId="185" fontId="109" fillId="0" borderId="91" xfId="9419" applyNumberFormat="1" applyFont="1" applyFill="1" applyBorder="1" applyAlignment="1">
      <alignment wrapText="1"/>
    </xf>
    <xf numFmtId="185" fontId="109" fillId="2" borderId="91" xfId="9419" applyNumberFormat="1" applyFont="1" applyFill="1" applyBorder="1"/>
    <xf numFmtId="185" fontId="6" fillId="2" borderId="91" xfId="9419" applyNumberFormat="1" applyFont="1" applyFill="1" applyBorder="1" applyAlignment="1">
      <alignment vertical="center" wrapText="1"/>
    </xf>
    <xf numFmtId="185" fontId="5" fillId="105" borderId="91" xfId="9419" applyNumberFormat="1" applyFont="1" applyFill="1" applyBorder="1" applyAlignment="1">
      <alignment horizontal="center" vertical="center" wrapText="1"/>
    </xf>
    <xf numFmtId="185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horizontal="center" vertical="center" wrapText="1"/>
    </xf>
    <xf numFmtId="9" fontId="9" fillId="3" borderId="91" xfId="9418" applyFont="1" applyFill="1" applyBorder="1" applyAlignment="1">
      <alignment horizontal="center" vertical="center" wrapText="1"/>
    </xf>
    <xf numFmtId="9" fontId="5" fillId="3" borderId="91" xfId="9418" applyFont="1" applyFill="1" applyBorder="1" applyAlignment="1">
      <alignment horizontal="center" vertical="center" wrapText="1"/>
    </xf>
    <xf numFmtId="9" fontId="6" fillId="0" borderId="91" xfId="9418" applyFont="1" applyFill="1" applyBorder="1" applyAlignment="1">
      <alignment horizontal="center" vertical="center" wrapText="1"/>
    </xf>
    <xf numFmtId="3" fontId="6" fillId="0" borderId="91" xfId="1" applyNumberFormat="1" applyFont="1" applyFill="1" applyBorder="1" applyAlignment="1">
      <alignment vertical="center" wrapText="1"/>
    </xf>
    <xf numFmtId="9" fontId="6" fillId="0" borderId="91" xfId="235" applyFont="1" applyFill="1" applyBorder="1" applyAlignment="1">
      <alignment vertical="center" wrapText="1"/>
    </xf>
    <xf numFmtId="170" fontId="5" fillId="3" borderId="91" xfId="1" applyNumberFormat="1" applyFont="1" applyFill="1" applyBorder="1" applyAlignment="1">
      <alignment vertical="center" wrapText="1"/>
    </xf>
    <xf numFmtId="3" fontId="5" fillId="3" borderId="91" xfId="1" applyNumberFormat="1" applyFont="1" applyFill="1" applyBorder="1" applyAlignment="1">
      <alignment vertical="center" wrapText="1"/>
    </xf>
    <xf numFmtId="185" fontId="6" fillId="2" borderId="0" xfId="0" applyNumberFormat="1" applyFont="1" applyFill="1"/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topLeftCell="A7" zoomScale="85" zoomScaleNormal="85" zoomScaleSheetLayoutView="85" workbookViewId="0">
      <selection activeCell="M106" sqref="M106"/>
    </sheetView>
  </sheetViews>
  <sheetFormatPr defaultColWidth="9.1796875" defaultRowHeight="10" outlineLevelRow="1" x14ac:dyDescent="0.2"/>
  <cols>
    <col min="1" max="1" width="5" style="1" customWidth="1"/>
    <col min="2" max="2" width="29.7265625" style="1" customWidth="1"/>
    <col min="3" max="3" width="11.81640625" style="1" customWidth="1"/>
    <col min="4" max="5" width="10.453125" style="1" customWidth="1"/>
    <col min="6" max="6" width="10.453125" style="3" customWidth="1"/>
    <col min="7" max="7" width="10.453125" style="1" customWidth="1"/>
    <col min="8" max="8" width="13" style="1" customWidth="1"/>
    <col min="9" max="11" width="10.453125" style="1" customWidth="1"/>
    <col min="12" max="12" width="11.81640625" style="1" customWidth="1"/>
    <col min="13" max="14" width="10.453125" style="1" customWidth="1"/>
    <col min="15" max="16384" width="9.1796875" style="1"/>
  </cols>
  <sheetData>
    <row r="1" spans="1:14" ht="28.5" customHeight="1" x14ac:dyDescent="0.2">
      <c r="A1" s="65" t="s">
        <v>121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3" spans="1:14" x14ac:dyDescent="0.2">
      <c r="A3" s="2" t="s">
        <v>56</v>
      </c>
    </row>
    <row r="4" spans="1:14" ht="11.25" customHeight="1" x14ac:dyDescent="0.2">
      <c r="A4" s="66" t="s">
        <v>1</v>
      </c>
      <c r="B4" s="66" t="s">
        <v>6</v>
      </c>
      <c r="C4" s="67" t="s">
        <v>31</v>
      </c>
      <c r="D4" s="67"/>
      <c r="E4" s="67" t="s">
        <v>4</v>
      </c>
      <c r="F4" s="67"/>
      <c r="G4" s="67" t="s">
        <v>54</v>
      </c>
      <c r="H4" s="67"/>
      <c r="I4" s="67"/>
      <c r="J4" s="67"/>
      <c r="K4" s="67"/>
      <c r="L4" s="67"/>
      <c r="M4" s="67"/>
    </row>
    <row r="5" spans="1:14" ht="26.25" customHeight="1" x14ac:dyDescent="0.2">
      <c r="A5" s="66"/>
      <c r="B5" s="66"/>
      <c r="C5" s="67"/>
      <c r="D5" s="67"/>
      <c r="E5" s="67"/>
      <c r="F5" s="67"/>
      <c r="G5" s="68" t="s">
        <v>2</v>
      </c>
      <c r="H5" s="68" t="s">
        <v>48</v>
      </c>
      <c r="I5" s="68" t="s">
        <v>52</v>
      </c>
      <c r="J5" s="69" t="s">
        <v>55</v>
      </c>
      <c r="K5" s="70"/>
      <c r="L5" s="69" t="s">
        <v>57</v>
      </c>
      <c r="M5" s="70"/>
    </row>
    <row r="6" spans="1:14" ht="30" customHeight="1" x14ac:dyDescent="0.2">
      <c r="A6" s="66"/>
      <c r="B6" s="66"/>
      <c r="C6" s="4" t="s">
        <v>2</v>
      </c>
      <c r="D6" s="4" t="s">
        <v>5</v>
      </c>
      <c r="E6" s="4" t="s">
        <v>2</v>
      </c>
      <c r="F6" s="4" t="s">
        <v>5</v>
      </c>
      <c r="G6" s="68"/>
      <c r="H6" s="68"/>
      <c r="I6" s="68"/>
      <c r="J6" s="5" t="s">
        <v>2</v>
      </c>
      <c r="K6" s="5" t="s">
        <v>5</v>
      </c>
      <c r="L6" s="5" t="s">
        <v>2</v>
      </c>
      <c r="M6" s="5" t="s">
        <v>5</v>
      </c>
    </row>
    <row r="7" spans="1:14" s="9" customFormat="1" x14ac:dyDescent="0.2">
      <c r="A7" s="6">
        <v>1</v>
      </c>
      <c r="B7" s="7" t="s">
        <v>7</v>
      </c>
      <c r="C7" s="60">
        <v>0</v>
      </c>
      <c r="D7" s="60">
        <v>0</v>
      </c>
      <c r="E7" s="60">
        <v>1</v>
      </c>
      <c r="F7" s="60">
        <v>300</v>
      </c>
      <c r="G7" s="60">
        <v>39</v>
      </c>
      <c r="H7" s="60">
        <v>11436.554725799999</v>
      </c>
      <c r="I7" s="61">
        <v>3.4247585979260829E-2</v>
      </c>
      <c r="J7" s="60">
        <v>29</v>
      </c>
      <c r="K7" s="60">
        <v>8942.9884247999998</v>
      </c>
      <c r="L7" s="60">
        <v>12</v>
      </c>
      <c r="M7" s="60">
        <v>5055.2551688499998</v>
      </c>
    </row>
    <row r="8" spans="1:14" s="9" customFormat="1" x14ac:dyDescent="0.2">
      <c r="A8" s="6">
        <v>2</v>
      </c>
      <c r="B8" s="7" t="s">
        <v>106</v>
      </c>
      <c r="C8" s="60">
        <v>0</v>
      </c>
      <c r="D8" s="60">
        <v>0</v>
      </c>
      <c r="E8" s="60">
        <v>1</v>
      </c>
      <c r="F8" s="60">
        <v>195</v>
      </c>
      <c r="G8" s="60">
        <v>42</v>
      </c>
      <c r="H8" s="60">
        <v>11550.400731669999</v>
      </c>
      <c r="I8" s="61">
        <v>3.4588506034986394E-2</v>
      </c>
      <c r="J8" s="60">
        <v>30</v>
      </c>
      <c r="K8" s="60">
        <v>10470.346739470002</v>
      </c>
      <c r="L8" s="60">
        <v>12</v>
      </c>
      <c r="M8" s="60">
        <v>6766.20320472</v>
      </c>
    </row>
    <row r="9" spans="1:14" s="9" customFormat="1" x14ac:dyDescent="0.2">
      <c r="A9" s="6">
        <v>3</v>
      </c>
      <c r="B9" s="7" t="s">
        <v>8</v>
      </c>
      <c r="C9" s="60">
        <v>0</v>
      </c>
      <c r="D9" s="60">
        <v>0</v>
      </c>
      <c r="E9" s="60">
        <v>14</v>
      </c>
      <c r="F9" s="60">
        <v>2639.2</v>
      </c>
      <c r="G9" s="60">
        <v>54</v>
      </c>
      <c r="H9" s="60">
        <v>13647.394288949999</v>
      </c>
      <c r="I9" s="61">
        <v>4.0868104119616659E-2</v>
      </c>
      <c r="J9" s="60">
        <v>36</v>
      </c>
      <c r="K9" s="60">
        <v>9748.5391669499986</v>
      </c>
      <c r="L9" s="60">
        <v>12</v>
      </c>
      <c r="M9" s="60">
        <v>2403.0360747600002</v>
      </c>
    </row>
    <row r="10" spans="1:14" s="9" customFormat="1" x14ac:dyDescent="0.2">
      <c r="A10" s="6">
        <v>4</v>
      </c>
      <c r="B10" s="7" t="s">
        <v>9</v>
      </c>
      <c r="C10" s="60">
        <v>0</v>
      </c>
      <c r="D10" s="60">
        <v>0</v>
      </c>
      <c r="E10" s="60">
        <v>2</v>
      </c>
      <c r="F10" s="60">
        <v>223.6</v>
      </c>
      <c r="G10" s="60">
        <v>20</v>
      </c>
      <c r="H10" s="60">
        <v>2905.5309631700006</v>
      </c>
      <c r="I10" s="61">
        <v>8.7008215203209695E-3</v>
      </c>
      <c r="J10" s="60">
        <v>15</v>
      </c>
      <c r="K10" s="60">
        <v>2220.4277567700001</v>
      </c>
      <c r="L10" s="60">
        <v>1</v>
      </c>
      <c r="M10" s="60">
        <v>320</v>
      </c>
    </row>
    <row r="11" spans="1:14" s="9" customFormat="1" x14ac:dyDescent="0.2">
      <c r="A11" s="6">
        <v>5</v>
      </c>
      <c r="B11" s="7" t="s">
        <v>10</v>
      </c>
      <c r="C11" s="60">
        <v>0</v>
      </c>
      <c r="D11" s="60">
        <v>0</v>
      </c>
      <c r="E11" s="60">
        <v>5</v>
      </c>
      <c r="F11" s="60">
        <v>1320.3</v>
      </c>
      <c r="G11" s="60">
        <v>72</v>
      </c>
      <c r="H11" s="60">
        <v>15637.715648759997</v>
      </c>
      <c r="I11" s="61">
        <v>4.6828264633926101E-2</v>
      </c>
      <c r="J11" s="60">
        <v>55</v>
      </c>
      <c r="K11" s="60">
        <v>12397.805472119997</v>
      </c>
      <c r="L11" s="60">
        <v>19</v>
      </c>
      <c r="M11" s="60">
        <v>6801.9930706699997</v>
      </c>
    </row>
    <row r="12" spans="1:14" s="9" customFormat="1" x14ac:dyDescent="0.2">
      <c r="A12" s="6">
        <v>6</v>
      </c>
      <c r="B12" s="7" t="s">
        <v>11</v>
      </c>
      <c r="C12" s="60">
        <v>0</v>
      </c>
      <c r="D12" s="60">
        <v>0</v>
      </c>
      <c r="E12" s="60">
        <v>7</v>
      </c>
      <c r="F12" s="60">
        <v>1319</v>
      </c>
      <c r="G12" s="60">
        <v>32</v>
      </c>
      <c r="H12" s="60">
        <v>12093.5425849</v>
      </c>
      <c r="I12" s="61">
        <v>3.6214983393195198E-2</v>
      </c>
      <c r="J12" s="60">
        <v>25</v>
      </c>
      <c r="K12" s="60">
        <v>9976.8723748999982</v>
      </c>
      <c r="L12" s="60">
        <v>12</v>
      </c>
      <c r="M12" s="60">
        <v>4376.6298472399994</v>
      </c>
    </row>
    <row r="13" spans="1:14" s="9" customFormat="1" x14ac:dyDescent="0.2">
      <c r="A13" s="6">
        <v>7</v>
      </c>
      <c r="B13" s="7" t="s">
        <v>12</v>
      </c>
      <c r="C13" s="60">
        <v>0</v>
      </c>
      <c r="D13" s="60">
        <v>0</v>
      </c>
      <c r="E13" s="60">
        <v>1</v>
      </c>
      <c r="F13" s="60">
        <v>150</v>
      </c>
      <c r="G13" s="60">
        <v>36</v>
      </c>
      <c r="H13" s="60">
        <v>21066.156710969997</v>
      </c>
      <c r="I13" s="61">
        <v>6.3084121967602463E-2</v>
      </c>
      <c r="J13" s="60">
        <v>28</v>
      </c>
      <c r="K13" s="60">
        <v>19494.628465329995</v>
      </c>
      <c r="L13" s="60">
        <v>8</v>
      </c>
      <c r="M13" s="60">
        <v>2584.9541850700007</v>
      </c>
    </row>
    <row r="14" spans="1:14" s="9" customFormat="1" x14ac:dyDescent="0.2">
      <c r="A14" s="6">
        <v>8</v>
      </c>
      <c r="B14" s="7" t="s">
        <v>13</v>
      </c>
      <c r="C14" s="60">
        <v>0</v>
      </c>
      <c r="D14" s="60">
        <v>0</v>
      </c>
      <c r="E14" s="60">
        <v>6</v>
      </c>
      <c r="F14" s="60">
        <v>393.5</v>
      </c>
      <c r="G14" s="60">
        <v>105</v>
      </c>
      <c r="H14" s="60">
        <v>54089.569076859989</v>
      </c>
      <c r="I14" s="61">
        <v>0.16197510631081688</v>
      </c>
      <c r="J14" s="60">
        <v>87</v>
      </c>
      <c r="K14" s="60">
        <v>51118.420019859994</v>
      </c>
      <c r="L14" s="60">
        <v>28</v>
      </c>
      <c r="M14" s="60">
        <v>23821.922446999997</v>
      </c>
    </row>
    <row r="15" spans="1:14" s="9" customFormat="1" x14ac:dyDescent="0.2">
      <c r="A15" s="6">
        <v>9</v>
      </c>
      <c r="B15" s="7" t="s">
        <v>14</v>
      </c>
      <c r="C15" s="60">
        <v>1</v>
      </c>
      <c r="D15" s="60">
        <v>360</v>
      </c>
      <c r="E15" s="60">
        <v>6</v>
      </c>
      <c r="F15" s="60">
        <v>2767.768</v>
      </c>
      <c r="G15" s="60">
        <v>44</v>
      </c>
      <c r="H15" s="60">
        <v>36574.745480600002</v>
      </c>
      <c r="I15" s="61">
        <v>0.10952570687137682</v>
      </c>
      <c r="J15" s="60">
        <v>36</v>
      </c>
      <c r="K15" s="60">
        <v>34683.895983600007</v>
      </c>
      <c r="L15" s="60">
        <v>29</v>
      </c>
      <c r="M15" s="60">
        <v>33003.663695359995</v>
      </c>
    </row>
    <row r="16" spans="1:14" s="9" customFormat="1" x14ac:dyDescent="0.2">
      <c r="A16" s="6">
        <v>10</v>
      </c>
      <c r="B16" s="7" t="s">
        <v>15</v>
      </c>
      <c r="C16" s="60">
        <v>0</v>
      </c>
      <c r="D16" s="60">
        <v>0</v>
      </c>
      <c r="E16" s="60">
        <v>2</v>
      </c>
      <c r="F16" s="60">
        <v>148</v>
      </c>
      <c r="G16" s="60">
        <v>12</v>
      </c>
      <c r="H16" s="60">
        <v>3637.06061</v>
      </c>
      <c r="I16" s="61">
        <v>1.0891439680847126E-2</v>
      </c>
      <c r="J16" s="60">
        <v>7</v>
      </c>
      <c r="K16" s="60">
        <v>3229.1698999999999</v>
      </c>
      <c r="L16" s="60">
        <v>3</v>
      </c>
      <c r="M16" s="60">
        <v>3020.3914000000004</v>
      </c>
    </row>
    <row r="17" spans="1:14" s="9" customFormat="1" x14ac:dyDescent="0.2">
      <c r="A17" s="6">
        <v>11</v>
      </c>
      <c r="B17" s="7" t="s">
        <v>16</v>
      </c>
      <c r="C17" s="60">
        <v>0</v>
      </c>
      <c r="D17" s="60">
        <v>0</v>
      </c>
      <c r="E17" s="60">
        <v>1</v>
      </c>
      <c r="F17" s="60">
        <v>325</v>
      </c>
      <c r="G17" s="60">
        <v>24</v>
      </c>
      <c r="H17" s="60">
        <v>6135.7251310000011</v>
      </c>
      <c r="I17" s="61">
        <v>1.8373870366307794E-2</v>
      </c>
      <c r="J17" s="60">
        <v>16</v>
      </c>
      <c r="K17" s="60">
        <v>2891.5729330000004</v>
      </c>
      <c r="L17" s="60">
        <v>7</v>
      </c>
      <c r="M17" s="60">
        <v>319.64400000000006</v>
      </c>
    </row>
    <row r="18" spans="1:14" s="9" customFormat="1" x14ac:dyDescent="0.2">
      <c r="A18" s="6">
        <v>12</v>
      </c>
      <c r="B18" s="7" t="s">
        <v>17</v>
      </c>
      <c r="C18" s="60">
        <v>1</v>
      </c>
      <c r="D18" s="60">
        <v>200</v>
      </c>
      <c r="E18" s="60">
        <v>12</v>
      </c>
      <c r="F18" s="60">
        <v>1073</v>
      </c>
      <c r="G18" s="60">
        <v>88</v>
      </c>
      <c r="H18" s="60">
        <v>24405.66710771</v>
      </c>
      <c r="I18" s="61">
        <v>7.308452612629357E-2</v>
      </c>
      <c r="J18" s="60">
        <v>67</v>
      </c>
      <c r="K18" s="60">
        <v>20058.063770800003</v>
      </c>
      <c r="L18" s="60">
        <v>21</v>
      </c>
      <c r="M18" s="60">
        <v>4487.7109098500005</v>
      </c>
    </row>
    <row r="19" spans="1:14" s="9" customFormat="1" x14ac:dyDescent="0.2">
      <c r="A19" s="6">
        <v>13</v>
      </c>
      <c r="B19" s="7" t="s">
        <v>18</v>
      </c>
      <c r="C19" s="60">
        <v>0</v>
      </c>
      <c r="D19" s="60">
        <v>0</v>
      </c>
      <c r="E19" s="60">
        <v>13</v>
      </c>
      <c r="F19" s="60">
        <v>1579.3667460000001</v>
      </c>
      <c r="G19" s="60">
        <v>67</v>
      </c>
      <c r="H19" s="60">
        <v>13147.293973689999</v>
      </c>
      <c r="I19" s="61">
        <v>3.9370517743670362E-2</v>
      </c>
      <c r="J19" s="60">
        <v>41</v>
      </c>
      <c r="K19" s="60">
        <v>10074.00353219</v>
      </c>
      <c r="L19" s="60">
        <v>20</v>
      </c>
      <c r="M19" s="60">
        <v>6135.4389758500001</v>
      </c>
    </row>
    <row r="20" spans="1:14" s="9" customFormat="1" x14ac:dyDescent="0.2">
      <c r="A20" s="6">
        <v>14</v>
      </c>
      <c r="B20" s="7" t="s">
        <v>19</v>
      </c>
      <c r="C20" s="60">
        <v>0</v>
      </c>
      <c r="D20" s="60">
        <v>0</v>
      </c>
      <c r="E20" s="60">
        <v>18</v>
      </c>
      <c r="F20" s="60">
        <v>5995</v>
      </c>
      <c r="G20" s="60">
        <v>79</v>
      </c>
      <c r="H20" s="60">
        <v>41240.34331021001</v>
      </c>
      <c r="I20" s="61">
        <v>0.12349717525894616</v>
      </c>
      <c r="J20" s="60">
        <v>68</v>
      </c>
      <c r="K20" s="60">
        <v>39378.268296210001</v>
      </c>
      <c r="L20" s="60">
        <v>32</v>
      </c>
      <c r="M20" s="60">
        <v>22940.049369649994</v>
      </c>
    </row>
    <row r="21" spans="1:14" s="9" customFormat="1" x14ac:dyDescent="0.2">
      <c r="A21" s="6">
        <v>15</v>
      </c>
      <c r="B21" s="7" t="s">
        <v>105</v>
      </c>
      <c r="C21" s="60">
        <v>0</v>
      </c>
      <c r="D21" s="60">
        <v>0</v>
      </c>
      <c r="E21" s="60">
        <v>7</v>
      </c>
      <c r="F21" s="60">
        <v>1553.85</v>
      </c>
      <c r="G21" s="60">
        <v>69</v>
      </c>
      <c r="H21" s="60">
        <v>17183.043980409999</v>
      </c>
      <c r="I21" s="61">
        <v>5.1455861508444535E-2</v>
      </c>
      <c r="J21" s="60">
        <v>51</v>
      </c>
      <c r="K21" s="60">
        <v>12580.536266809999</v>
      </c>
      <c r="L21" s="60">
        <v>10</v>
      </c>
      <c r="M21" s="60">
        <v>1168.5771790000001</v>
      </c>
    </row>
    <row r="22" spans="1:14" s="9" customFormat="1" x14ac:dyDescent="0.2">
      <c r="A22" s="6">
        <v>16</v>
      </c>
      <c r="B22" s="7" t="s">
        <v>20</v>
      </c>
      <c r="C22" s="60">
        <v>0</v>
      </c>
      <c r="D22" s="60">
        <v>0</v>
      </c>
      <c r="E22" s="60">
        <v>17</v>
      </c>
      <c r="F22" s="60">
        <v>5287.4</v>
      </c>
      <c r="G22" s="60">
        <v>112</v>
      </c>
      <c r="H22" s="60">
        <v>49186.798973259392</v>
      </c>
      <c r="I22" s="61">
        <v>0.14729340848438818</v>
      </c>
      <c r="J22" s="60">
        <v>81</v>
      </c>
      <c r="K22" s="60">
        <v>41622.945436129987</v>
      </c>
      <c r="L22" s="60">
        <v>23</v>
      </c>
      <c r="M22" s="60">
        <v>10485.769819070001</v>
      </c>
    </row>
    <row r="23" spans="1:14" ht="10.5" x14ac:dyDescent="0.2">
      <c r="A23" s="10"/>
      <c r="B23" s="11" t="s">
        <v>3</v>
      </c>
      <c r="C23" s="62">
        <f>SUM(C7:C22)</f>
        <v>2</v>
      </c>
      <c r="D23" s="62">
        <f>SUM(D7:D22)</f>
        <v>560</v>
      </c>
      <c r="E23" s="62">
        <f>SUM(E7:E22)</f>
        <v>113</v>
      </c>
      <c r="F23" s="62">
        <f>SUM(F7:F22)</f>
        <v>25269.984745999995</v>
      </c>
      <c r="G23" s="63">
        <f>SUM(G7:G22)</f>
        <v>895</v>
      </c>
      <c r="H23" s="63">
        <f>SUM(H7:H22)</f>
        <v>333937.54329795938</v>
      </c>
      <c r="I23" s="12">
        <f>SUM(I7:I22)</f>
        <v>1</v>
      </c>
      <c r="J23" s="63">
        <f>SUM(J7:J22)</f>
        <v>672</v>
      </c>
      <c r="K23" s="63">
        <f>SUM(K7:K22)</f>
        <v>288888.48453894001</v>
      </c>
      <c r="L23" s="63">
        <f>SUM(L7:L22)</f>
        <v>249</v>
      </c>
      <c r="M23" s="63">
        <f>SUM(M7:M22)</f>
        <v>133691.23934708998</v>
      </c>
    </row>
    <row r="24" spans="1:14" ht="10.5" x14ac:dyDescent="0.2">
      <c r="A24" s="71"/>
      <c r="B24" s="71"/>
      <c r="C24" s="71"/>
      <c r="D24" s="71"/>
      <c r="E24" s="71"/>
      <c r="F24" s="71"/>
      <c r="G24" s="13"/>
      <c r="H24" s="13"/>
      <c r="I24" s="14"/>
      <c r="J24" s="14"/>
      <c r="K24" s="14"/>
      <c r="L24" s="14"/>
      <c r="M24" s="14"/>
      <c r="N24" s="15"/>
    </row>
    <row r="25" spans="1:14" x14ac:dyDescent="0.2">
      <c r="A25" s="2" t="s">
        <v>0</v>
      </c>
      <c r="E25" s="16"/>
      <c r="F25" s="16"/>
      <c r="G25" s="17"/>
      <c r="H25" s="17"/>
      <c r="I25" s="17"/>
      <c r="J25" s="17"/>
      <c r="K25" s="17"/>
      <c r="L25" s="17"/>
      <c r="M25" s="17"/>
    </row>
    <row r="26" spans="1:14" ht="11.25" customHeight="1" x14ac:dyDescent="0.2">
      <c r="A26" s="72" t="s">
        <v>1</v>
      </c>
      <c r="B26" s="72" t="s">
        <v>47</v>
      </c>
      <c r="C26" s="72"/>
      <c r="D26" s="73" t="s">
        <v>31</v>
      </c>
      <c r="E26" s="74"/>
      <c r="F26" s="67" t="s">
        <v>4</v>
      </c>
      <c r="G26" s="67"/>
      <c r="H26" s="77" t="s">
        <v>54</v>
      </c>
      <c r="I26" s="78"/>
      <c r="J26" s="78"/>
      <c r="K26" s="78"/>
      <c r="L26" s="78"/>
      <c r="M26" s="78"/>
      <c r="N26" s="79"/>
    </row>
    <row r="27" spans="1:14" ht="20.25" customHeight="1" x14ac:dyDescent="0.2">
      <c r="A27" s="72"/>
      <c r="B27" s="72"/>
      <c r="C27" s="72"/>
      <c r="D27" s="75"/>
      <c r="E27" s="76"/>
      <c r="F27" s="67"/>
      <c r="G27" s="67"/>
      <c r="H27" s="68" t="s">
        <v>2</v>
      </c>
      <c r="I27" s="68" t="s">
        <v>48</v>
      </c>
      <c r="J27" s="68" t="s">
        <v>52</v>
      </c>
      <c r="K27" s="68" t="s">
        <v>55</v>
      </c>
      <c r="L27" s="68"/>
      <c r="M27" s="69" t="s">
        <v>57</v>
      </c>
      <c r="N27" s="70"/>
    </row>
    <row r="28" spans="1:14" ht="69" customHeight="1" x14ac:dyDescent="0.2">
      <c r="A28" s="72"/>
      <c r="B28" s="10" t="s">
        <v>26</v>
      </c>
      <c r="C28" s="10" t="s">
        <v>27</v>
      </c>
      <c r="D28" s="4" t="s">
        <v>2</v>
      </c>
      <c r="E28" s="4" t="s">
        <v>5</v>
      </c>
      <c r="F28" s="4" t="s">
        <v>2</v>
      </c>
      <c r="G28" s="4" t="s">
        <v>5</v>
      </c>
      <c r="H28" s="68"/>
      <c r="I28" s="68"/>
      <c r="J28" s="68"/>
      <c r="K28" s="5" t="s">
        <v>2</v>
      </c>
      <c r="L28" s="5" t="s">
        <v>5</v>
      </c>
      <c r="M28" s="5" t="s">
        <v>2</v>
      </c>
      <c r="N28" s="5" t="s">
        <v>5</v>
      </c>
    </row>
    <row r="29" spans="1:14" s="9" customFormat="1" ht="15.75" customHeight="1" outlineLevel="1" x14ac:dyDescent="0.2">
      <c r="A29" s="6">
        <v>1</v>
      </c>
      <c r="B29" s="18" t="s">
        <v>21</v>
      </c>
      <c r="C29" s="6">
        <v>10</v>
      </c>
      <c r="D29" s="49">
        <v>2</v>
      </c>
      <c r="E29" s="49">
        <v>560</v>
      </c>
      <c r="F29" s="49">
        <v>32</v>
      </c>
      <c r="G29" s="49">
        <v>7439.57665</v>
      </c>
      <c r="H29" s="50">
        <v>280</v>
      </c>
      <c r="I29" s="50">
        <v>136779.11342839999</v>
      </c>
      <c r="J29" s="8">
        <v>0.40959489633172902</v>
      </c>
      <c r="K29" s="50">
        <v>236</v>
      </c>
      <c r="L29" s="50">
        <v>128265.74972698999</v>
      </c>
      <c r="M29" s="50">
        <v>235</v>
      </c>
      <c r="N29" s="50">
        <v>128265.75072698999</v>
      </c>
    </row>
    <row r="30" spans="1:14" s="9" customFormat="1" ht="15" customHeight="1" outlineLevel="1" x14ac:dyDescent="0.2">
      <c r="A30" s="6">
        <v>2</v>
      </c>
      <c r="B30" s="18" t="s">
        <v>22</v>
      </c>
      <c r="C30" s="6">
        <v>11</v>
      </c>
      <c r="D30" s="49">
        <v>0</v>
      </c>
      <c r="E30" s="49">
        <v>0</v>
      </c>
      <c r="F30" s="49">
        <v>3</v>
      </c>
      <c r="G30" s="49">
        <v>987</v>
      </c>
      <c r="H30" s="50">
        <v>17</v>
      </c>
      <c r="I30" s="50">
        <v>5476.0080201000001</v>
      </c>
      <c r="J30" s="8">
        <v>1.6398300011490386E-2</v>
      </c>
      <c r="K30" s="50">
        <v>14</v>
      </c>
      <c r="L30" s="50">
        <v>5425.4886200999999</v>
      </c>
      <c r="M30" s="50">
        <v>14</v>
      </c>
      <c r="N30" s="50">
        <v>5425.4886200999999</v>
      </c>
    </row>
    <row r="31" spans="1:14" s="9" customFormat="1" ht="16.5" customHeight="1" outlineLevel="1" x14ac:dyDescent="0.2">
      <c r="A31" s="6">
        <v>3</v>
      </c>
      <c r="B31" s="18" t="s">
        <v>23</v>
      </c>
      <c r="C31" s="6">
        <v>13</v>
      </c>
      <c r="D31" s="49">
        <v>0</v>
      </c>
      <c r="E31" s="49">
        <v>0</v>
      </c>
      <c r="F31" s="49">
        <v>5</v>
      </c>
      <c r="G31" s="49">
        <v>391</v>
      </c>
      <c r="H31" s="50">
        <v>20</v>
      </c>
      <c r="I31" s="50">
        <v>6136.3982394000004</v>
      </c>
      <c r="J31" s="8">
        <v>1.8375886037841307E-2</v>
      </c>
      <c r="K31" s="50">
        <v>17</v>
      </c>
      <c r="L31" s="50">
        <v>4821.5756514000004</v>
      </c>
      <c r="M31" s="50">
        <v>0</v>
      </c>
      <c r="N31" s="50">
        <v>0</v>
      </c>
    </row>
    <row r="32" spans="1:14" s="9" customFormat="1" ht="12.75" customHeight="1" outlineLevel="1" x14ac:dyDescent="0.2">
      <c r="A32" s="6">
        <v>4</v>
      </c>
      <c r="B32" s="18" t="s">
        <v>24</v>
      </c>
      <c r="C32" s="6">
        <v>14</v>
      </c>
      <c r="D32" s="49">
        <v>0</v>
      </c>
      <c r="E32" s="49">
        <v>0</v>
      </c>
      <c r="F32" s="49">
        <v>1</v>
      </c>
      <c r="G32" s="49">
        <v>70</v>
      </c>
      <c r="H32" s="50">
        <v>34</v>
      </c>
      <c r="I32" s="50">
        <v>4704.33315778</v>
      </c>
      <c r="J32" s="8">
        <v>1.4087464114756651E-2</v>
      </c>
      <c r="K32" s="50">
        <v>28</v>
      </c>
      <c r="L32" s="50">
        <v>4433.8394017800001</v>
      </c>
      <c r="M32" s="50">
        <v>0</v>
      </c>
      <c r="N32" s="50">
        <v>0</v>
      </c>
    </row>
    <row r="33" spans="1:14" s="9" customFormat="1" ht="27.75" customHeight="1" outlineLevel="1" x14ac:dyDescent="0.2">
      <c r="A33" s="6">
        <v>5</v>
      </c>
      <c r="B33" s="18" t="s">
        <v>25</v>
      </c>
      <c r="C33" s="6">
        <v>15</v>
      </c>
      <c r="D33" s="49">
        <v>0</v>
      </c>
      <c r="E33" s="49">
        <v>0</v>
      </c>
      <c r="F33" s="49">
        <v>0</v>
      </c>
      <c r="G33" s="49">
        <v>0</v>
      </c>
      <c r="H33" s="50">
        <v>6</v>
      </c>
      <c r="I33" s="50">
        <v>383.54999694000003</v>
      </c>
      <c r="J33" s="8">
        <v>1.1485680620156365E-3</v>
      </c>
      <c r="K33" s="50">
        <v>6</v>
      </c>
      <c r="L33" s="50">
        <v>383.54999694000003</v>
      </c>
      <c r="M33" s="50">
        <v>0</v>
      </c>
      <c r="N33" s="50">
        <v>0</v>
      </c>
    </row>
    <row r="34" spans="1:14" s="9" customFormat="1" ht="21.75" customHeight="1" outlineLevel="1" x14ac:dyDescent="0.2">
      <c r="A34" s="6">
        <v>6</v>
      </c>
      <c r="B34" s="18" t="s">
        <v>28</v>
      </c>
      <c r="C34" s="6">
        <v>16</v>
      </c>
      <c r="D34" s="49">
        <v>0</v>
      </c>
      <c r="E34" s="49">
        <v>0</v>
      </c>
      <c r="F34" s="49">
        <v>0</v>
      </c>
      <c r="G34" s="49">
        <v>0</v>
      </c>
      <c r="H34" s="50">
        <v>18</v>
      </c>
      <c r="I34" s="50">
        <v>1260.09689</v>
      </c>
      <c r="J34" s="8">
        <v>3.7734508002763394E-3</v>
      </c>
      <c r="K34" s="50">
        <v>13</v>
      </c>
      <c r="L34" s="50">
        <v>970.07066999999995</v>
      </c>
      <c r="M34" s="50">
        <v>0</v>
      </c>
      <c r="N34" s="50">
        <v>0</v>
      </c>
    </row>
    <row r="35" spans="1:14" s="9" customFormat="1" ht="24.75" customHeight="1" outlineLevel="1" x14ac:dyDescent="0.2">
      <c r="A35" s="6">
        <v>7</v>
      </c>
      <c r="B35" s="18" t="s">
        <v>29</v>
      </c>
      <c r="C35" s="6">
        <v>17</v>
      </c>
      <c r="D35" s="49">
        <v>0</v>
      </c>
      <c r="E35" s="49">
        <v>0</v>
      </c>
      <c r="F35" s="49">
        <v>3</v>
      </c>
      <c r="G35" s="49">
        <v>99.4</v>
      </c>
      <c r="H35" s="50">
        <v>19</v>
      </c>
      <c r="I35" s="50">
        <v>7236.3960516399984</v>
      </c>
      <c r="J35" s="8">
        <v>2.1669908630738303E-2</v>
      </c>
      <c r="K35" s="50">
        <v>16</v>
      </c>
      <c r="L35" s="50">
        <v>6437.7461471399984</v>
      </c>
      <c r="M35" s="50">
        <v>0</v>
      </c>
      <c r="N35" s="50">
        <v>0</v>
      </c>
    </row>
    <row r="36" spans="1:14" s="9" customFormat="1" ht="27.75" customHeight="1" outlineLevel="1" x14ac:dyDescent="0.2">
      <c r="A36" s="6">
        <v>8</v>
      </c>
      <c r="B36" s="18" t="s">
        <v>30</v>
      </c>
      <c r="C36" s="6">
        <v>18</v>
      </c>
      <c r="D36" s="49">
        <v>0</v>
      </c>
      <c r="E36" s="49">
        <v>0</v>
      </c>
      <c r="F36" s="49">
        <v>0</v>
      </c>
      <c r="G36" s="49">
        <v>0</v>
      </c>
      <c r="H36" s="50">
        <v>10</v>
      </c>
      <c r="I36" s="50">
        <v>1038.5989979999999</v>
      </c>
      <c r="J36" s="8">
        <v>3.1101594260496144E-3</v>
      </c>
      <c r="K36" s="50">
        <v>5</v>
      </c>
      <c r="L36" s="50">
        <v>588.29899799999998</v>
      </c>
      <c r="M36" s="50">
        <v>0</v>
      </c>
      <c r="N36" s="50">
        <v>0</v>
      </c>
    </row>
    <row r="37" spans="1:14" s="9" customFormat="1" ht="26.25" customHeight="1" outlineLevel="1" x14ac:dyDescent="0.2">
      <c r="A37" s="6">
        <v>9</v>
      </c>
      <c r="B37" s="18" t="s">
        <v>32</v>
      </c>
      <c r="C37" s="6">
        <v>19</v>
      </c>
      <c r="D37" s="49">
        <v>0</v>
      </c>
      <c r="E37" s="49">
        <v>0</v>
      </c>
      <c r="F37" s="49">
        <v>0</v>
      </c>
      <c r="G37" s="49">
        <v>0</v>
      </c>
      <c r="H37" s="50">
        <v>4</v>
      </c>
      <c r="I37" s="50">
        <v>1362.20450527</v>
      </c>
      <c r="J37" s="8">
        <v>4.0792194007804568E-3</v>
      </c>
      <c r="K37" s="50">
        <v>3</v>
      </c>
      <c r="L37" s="50">
        <v>962.20450527000003</v>
      </c>
      <c r="M37" s="50">
        <v>0</v>
      </c>
      <c r="N37" s="50">
        <v>0</v>
      </c>
    </row>
    <row r="38" spans="1:14" s="9" customFormat="1" ht="27" customHeight="1" outlineLevel="1" x14ac:dyDescent="0.2">
      <c r="A38" s="6">
        <v>10</v>
      </c>
      <c r="B38" s="18" t="s">
        <v>33</v>
      </c>
      <c r="C38" s="6">
        <v>20</v>
      </c>
      <c r="D38" s="49">
        <v>0</v>
      </c>
      <c r="E38" s="49">
        <v>0</v>
      </c>
      <c r="F38" s="49">
        <v>4</v>
      </c>
      <c r="G38" s="49">
        <v>1112</v>
      </c>
      <c r="H38" s="50">
        <v>31</v>
      </c>
      <c r="I38" s="50">
        <v>9670.0519712593996</v>
      </c>
      <c r="J38" s="8">
        <v>2.8957666382037159E-2</v>
      </c>
      <c r="K38" s="50">
        <v>27</v>
      </c>
      <c r="L38" s="50">
        <v>8713.0248216499986</v>
      </c>
      <c r="M38" s="50">
        <v>0</v>
      </c>
      <c r="N38" s="50">
        <v>0</v>
      </c>
    </row>
    <row r="39" spans="1:14" s="9" customFormat="1" ht="34.5" customHeight="1" outlineLevel="1" x14ac:dyDescent="0.2">
      <c r="A39" s="6">
        <v>11</v>
      </c>
      <c r="B39" s="18" t="s">
        <v>34</v>
      </c>
      <c r="C39" s="6">
        <v>21</v>
      </c>
      <c r="D39" s="49">
        <v>0</v>
      </c>
      <c r="E39" s="49">
        <v>0</v>
      </c>
      <c r="F39" s="49">
        <v>0</v>
      </c>
      <c r="G39" s="49">
        <v>0</v>
      </c>
      <c r="H39" s="50">
        <v>11</v>
      </c>
      <c r="I39" s="50">
        <v>7270.4465610000007</v>
      </c>
      <c r="J39" s="8">
        <v>2.1771875330929363E-2</v>
      </c>
      <c r="K39" s="50">
        <v>10</v>
      </c>
      <c r="L39" s="50">
        <v>6986.4465610000007</v>
      </c>
      <c r="M39" s="50">
        <v>0</v>
      </c>
      <c r="N39" s="50">
        <v>0</v>
      </c>
    </row>
    <row r="40" spans="1:14" s="9" customFormat="1" ht="36.75" customHeight="1" outlineLevel="1" x14ac:dyDescent="0.2">
      <c r="A40" s="6">
        <v>12</v>
      </c>
      <c r="B40" s="18" t="s">
        <v>35</v>
      </c>
      <c r="C40" s="6">
        <v>22</v>
      </c>
      <c r="D40" s="49">
        <v>0</v>
      </c>
      <c r="E40" s="49">
        <v>0</v>
      </c>
      <c r="F40" s="49">
        <v>13</v>
      </c>
      <c r="G40" s="49">
        <v>5207.7</v>
      </c>
      <c r="H40" s="50">
        <v>71</v>
      </c>
      <c r="I40" s="50">
        <v>24581.765265290003</v>
      </c>
      <c r="J40" s="8">
        <v>7.3611864729317508E-2</v>
      </c>
      <c r="K40" s="50">
        <v>58</v>
      </c>
      <c r="L40" s="50">
        <v>22191.057961890005</v>
      </c>
      <c r="M40" s="50">
        <v>0</v>
      </c>
      <c r="N40" s="50">
        <v>0</v>
      </c>
    </row>
    <row r="41" spans="1:14" s="9" customFormat="1" ht="39.75" customHeight="1" outlineLevel="1" x14ac:dyDescent="0.2">
      <c r="A41" s="6">
        <v>13</v>
      </c>
      <c r="B41" s="18" t="s">
        <v>36</v>
      </c>
      <c r="C41" s="6">
        <v>23</v>
      </c>
      <c r="D41" s="49">
        <v>0</v>
      </c>
      <c r="E41" s="49">
        <v>0</v>
      </c>
      <c r="F41" s="49">
        <v>21</v>
      </c>
      <c r="G41" s="49">
        <v>3411.1</v>
      </c>
      <c r="H41" s="50">
        <v>135</v>
      </c>
      <c r="I41" s="50">
        <v>31400.042757479998</v>
      </c>
      <c r="J41" s="8">
        <v>9.402968725041784E-2</v>
      </c>
      <c r="K41" s="50">
        <v>84</v>
      </c>
      <c r="L41" s="50">
        <v>22861.000476769997</v>
      </c>
      <c r="M41" s="50">
        <v>0</v>
      </c>
      <c r="N41" s="50">
        <v>0</v>
      </c>
    </row>
    <row r="42" spans="1:14" s="9" customFormat="1" ht="22.5" customHeight="1" outlineLevel="1" x14ac:dyDescent="0.2">
      <c r="A42" s="6">
        <v>14</v>
      </c>
      <c r="B42" s="18" t="s">
        <v>37</v>
      </c>
      <c r="C42" s="6">
        <v>24</v>
      </c>
      <c r="D42" s="49">
        <v>0</v>
      </c>
      <c r="E42" s="49">
        <v>0</v>
      </c>
      <c r="F42" s="49">
        <v>6</v>
      </c>
      <c r="G42" s="49">
        <v>1695</v>
      </c>
      <c r="H42" s="50">
        <v>32</v>
      </c>
      <c r="I42" s="50">
        <v>24634.923332500002</v>
      </c>
      <c r="J42" s="8">
        <v>7.3771050386267051E-2</v>
      </c>
      <c r="K42" s="50">
        <v>27</v>
      </c>
      <c r="L42" s="50">
        <v>22099.891106500003</v>
      </c>
      <c r="M42" s="50">
        <v>0</v>
      </c>
      <c r="N42" s="50">
        <v>0</v>
      </c>
    </row>
    <row r="43" spans="1:14" s="9" customFormat="1" ht="31.5" customHeight="1" outlineLevel="1" x14ac:dyDescent="0.2">
      <c r="A43" s="6">
        <v>15</v>
      </c>
      <c r="B43" s="18" t="s">
        <v>38</v>
      </c>
      <c r="C43" s="6">
        <v>25</v>
      </c>
      <c r="D43" s="49">
        <v>0</v>
      </c>
      <c r="E43" s="49">
        <v>0</v>
      </c>
      <c r="F43" s="49">
        <v>8</v>
      </c>
      <c r="G43" s="49">
        <v>2319.35</v>
      </c>
      <c r="H43" s="50">
        <v>57</v>
      </c>
      <c r="I43" s="50">
        <v>18836.6152822</v>
      </c>
      <c r="J43" s="8">
        <v>5.6407599745060176E-2</v>
      </c>
      <c r="K43" s="50">
        <v>45</v>
      </c>
      <c r="L43" s="50">
        <v>16767.591502490002</v>
      </c>
      <c r="M43" s="50">
        <v>0</v>
      </c>
      <c r="N43" s="50">
        <v>0</v>
      </c>
    </row>
    <row r="44" spans="1:14" s="9" customFormat="1" ht="37.5" customHeight="1" outlineLevel="1" x14ac:dyDescent="0.2">
      <c r="A44" s="6">
        <v>16</v>
      </c>
      <c r="B44" s="18" t="s">
        <v>39</v>
      </c>
      <c r="C44" s="6">
        <v>26</v>
      </c>
      <c r="D44" s="49">
        <v>0</v>
      </c>
      <c r="E44" s="49">
        <v>0</v>
      </c>
      <c r="F44" s="49">
        <v>2</v>
      </c>
      <c r="G44" s="49">
        <v>201</v>
      </c>
      <c r="H44" s="50">
        <v>3</v>
      </c>
      <c r="I44" s="50">
        <v>1460.9801376399998</v>
      </c>
      <c r="J44" s="8">
        <v>4.3750101387564685E-3</v>
      </c>
      <c r="K44" s="50">
        <v>3</v>
      </c>
      <c r="L44" s="50">
        <v>1410.9801376400001</v>
      </c>
      <c r="M44" s="50">
        <v>0</v>
      </c>
      <c r="N44" s="50">
        <v>0</v>
      </c>
    </row>
    <row r="45" spans="1:14" s="9" customFormat="1" ht="38.25" customHeight="1" outlineLevel="1" x14ac:dyDescent="0.2">
      <c r="A45" s="6">
        <v>17</v>
      </c>
      <c r="B45" s="18" t="s">
        <v>40</v>
      </c>
      <c r="C45" s="6">
        <v>27</v>
      </c>
      <c r="D45" s="49">
        <v>0</v>
      </c>
      <c r="E45" s="49">
        <v>0</v>
      </c>
      <c r="F45" s="49">
        <v>1</v>
      </c>
      <c r="G45" s="49">
        <v>200</v>
      </c>
      <c r="H45" s="50">
        <v>27</v>
      </c>
      <c r="I45" s="50">
        <v>13125.425032499998</v>
      </c>
      <c r="J45" s="8">
        <v>3.9305029625820449E-2</v>
      </c>
      <c r="K45" s="50">
        <v>23</v>
      </c>
      <c r="L45" s="50">
        <v>11844.689318249999</v>
      </c>
      <c r="M45" s="50">
        <v>0</v>
      </c>
      <c r="N45" s="50">
        <v>0</v>
      </c>
    </row>
    <row r="46" spans="1:14" s="9" customFormat="1" ht="28.5" customHeight="1" outlineLevel="1" x14ac:dyDescent="0.2">
      <c r="A46" s="6">
        <v>18</v>
      </c>
      <c r="B46" s="18" t="s">
        <v>41</v>
      </c>
      <c r="C46" s="6">
        <v>28</v>
      </c>
      <c r="D46" s="49">
        <v>0</v>
      </c>
      <c r="E46" s="49">
        <v>0</v>
      </c>
      <c r="F46" s="49">
        <v>3</v>
      </c>
      <c r="G46" s="49">
        <v>224</v>
      </c>
      <c r="H46" s="50">
        <v>18</v>
      </c>
      <c r="I46" s="50">
        <v>3909.1623598899996</v>
      </c>
      <c r="J46" s="8">
        <v>1.1706267948440903E-2</v>
      </c>
      <c r="K46" s="50">
        <v>14</v>
      </c>
      <c r="L46" s="50">
        <v>3281.1623598899996</v>
      </c>
      <c r="M46" s="50">
        <v>0</v>
      </c>
      <c r="N46" s="50">
        <v>0</v>
      </c>
    </row>
    <row r="47" spans="1:14" s="9" customFormat="1" ht="27" customHeight="1" outlineLevel="1" x14ac:dyDescent="0.2">
      <c r="A47" s="6">
        <v>19</v>
      </c>
      <c r="B47" s="18" t="s">
        <v>42</v>
      </c>
      <c r="C47" s="6">
        <v>29</v>
      </c>
      <c r="D47" s="49">
        <v>0</v>
      </c>
      <c r="E47" s="49">
        <v>0</v>
      </c>
      <c r="F47" s="49">
        <v>0</v>
      </c>
      <c r="G47" s="49">
        <v>0</v>
      </c>
      <c r="H47" s="50">
        <v>3</v>
      </c>
      <c r="I47" s="50">
        <v>4141.5727720000004</v>
      </c>
      <c r="J47" s="8">
        <v>1.240223764928592E-2</v>
      </c>
      <c r="K47" s="50">
        <v>3</v>
      </c>
      <c r="L47" s="50">
        <v>4124.5727720000004</v>
      </c>
      <c r="M47" s="50">
        <v>0</v>
      </c>
      <c r="N47" s="50">
        <v>0</v>
      </c>
    </row>
    <row r="48" spans="1:14" s="9" customFormat="1" ht="24" customHeight="1" outlineLevel="1" x14ac:dyDescent="0.2">
      <c r="A48" s="6">
        <v>20</v>
      </c>
      <c r="B48" s="18" t="s">
        <v>43</v>
      </c>
      <c r="C48" s="6">
        <v>30</v>
      </c>
      <c r="D48" s="49">
        <v>0</v>
      </c>
      <c r="E48" s="49">
        <v>0</v>
      </c>
      <c r="F48" s="49">
        <v>0</v>
      </c>
      <c r="G48" s="49">
        <v>0</v>
      </c>
      <c r="H48" s="50">
        <v>3</v>
      </c>
      <c r="I48" s="50">
        <v>1632.0423373000001</v>
      </c>
      <c r="J48" s="8">
        <v>4.887268203455016E-3</v>
      </c>
      <c r="K48" s="50">
        <v>3</v>
      </c>
      <c r="L48" s="50">
        <v>1632.0423373000001</v>
      </c>
      <c r="M48" s="50">
        <v>0</v>
      </c>
      <c r="N48" s="50">
        <v>0</v>
      </c>
    </row>
    <row r="49" spans="1:14" s="9" customFormat="1" ht="20.25" customHeight="1" outlineLevel="1" x14ac:dyDescent="0.2">
      <c r="A49" s="6">
        <v>21</v>
      </c>
      <c r="B49" s="18" t="s">
        <v>44</v>
      </c>
      <c r="C49" s="6">
        <v>31</v>
      </c>
      <c r="D49" s="49">
        <v>0</v>
      </c>
      <c r="E49" s="49">
        <v>0</v>
      </c>
      <c r="F49" s="49">
        <v>2</v>
      </c>
      <c r="G49" s="49">
        <v>123</v>
      </c>
      <c r="H49" s="50">
        <v>31</v>
      </c>
      <c r="I49" s="50">
        <v>11610.1648969</v>
      </c>
      <c r="J49" s="8">
        <v>3.4767474127761371E-2</v>
      </c>
      <c r="K49" s="50">
        <v>23</v>
      </c>
      <c r="L49" s="50">
        <v>10933.187574259999</v>
      </c>
      <c r="M49" s="50">
        <v>0</v>
      </c>
      <c r="N49" s="50">
        <v>0</v>
      </c>
    </row>
    <row r="50" spans="1:14" s="9" customFormat="1" ht="15" customHeight="1" outlineLevel="1" x14ac:dyDescent="0.2">
      <c r="A50" s="6">
        <v>22</v>
      </c>
      <c r="B50" s="18" t="s">
        <v>45</v>
      </c>
      <c r="C50" s="6">
        <v>32</v>
      </c>
      <c r="D50" s="49">
        <v>0</v>
      </c>
      <c r="E50" s="49">
        <v>0</v>
      </c>
      <c r="F50" s="49">
        <v>0</v>
      </c>
      <c r="G50" s="49">
        <v>0</v>
      </c>
      <c r="H50" s="50">
        <v>9</v>
      </c>
      <c r="I50" s="50">
        <v>2890.86</v>
      </c>
      <c r="J50" s="8">
        <v>8.6568882655419128E-3</v>
      </c>
      <c r="K50" s="50">
        <v>6</v>
      </c>
      <c r="L50" s="50">
        <v>2750.36</v>
      </c>
      <c r="M50" s="50">
        <v>0</v>
      </c>
      <c r="N50" s="50">
        <v>0</v>
      </c>
    </row>
    <row r="51" spans="1:14" s="9" customFormat="1" ht="36.75" customHeight="1" outlineLevel="1" x14ac:dyDescent="0.2">
      <c r="A51" s="6">
        <v>23</v>
      </c>
      <c r="B51" s="18" t="s">
        <v>46</v>
      </c>
      <c r="C51" s="6">
        <v>33</v>
      </c>
      <c r="D51" s="49">
        <v>0</v>
      </c>
      <c r="E51" s="49">
        <v>0</v>
      </c>
      <c r="F51" s="49">
        <v>1</v>
      </c>
      <c r="G51" s="49">
        <v>325</v>
      </c>
      <c r="H51" s="50">
        <v>5</v>
      </c>
      <c r="I51" s="50">
        <v>2612.188275</v>
      </c>
      <c r="J51" s="8">
        <v>7.8223857347756963E-3</v>
      </c>
      <c r="K51" s="50">
        <v>2</v>
      </c>
      <c r="L51" s="50">
        <v>578.75504000000001</v>
      </c>
      <c r="M51" s="50">
        <v>0</v>
      </c>
      <c r="N51" s="50">
        <v>0</v>
      </c>
    </row>
    <row r="52" spans="1:14" s="22" customFormat="1" ht="47.25" customHeight="1" x14ac:dyDescent="0.25">
      <c r="A52" s="19" t="s">
        <v>58</v>
      </c>
      <c r="B52" s="20"/>
      <c r="C52" s="21"/>
      <c r="D52" s="54">
        <f t="shared" ref="D52:N52" si="0">SUM(D29:D51)</f>
        <v>2</v>
      </c>
      <c r="E52" s="54">
        <f t="shared" si="0"/>
        <v>560</v>
      </c>
      <c r="F52" s="54">
        <f t="shared" si="0"/>
        <v>105</v>
      </c>
      <c r="G52" s="54">
        <f t="shared" si="0"/>
        <v>23805.126649999995</v>
      </c>
      <c r="H52" s="54">
        <f t="shared" si="0"/>
        <v>844</v>
      </c>
      <c r="I52" s="54">
        <f t="shared" si="0"/>
        <v>322152.94026848947</v>
      </c>
      <c r="J52" s="56">
        <f t="shared" si="0"/>
        <v>0.96471015833354457</v>
      </c>
      <c r="K52" s="54">
        <f t="shared" si="0"/>
        <v>666</v>
      </c>
      <c r="L52" s="54">
        <f t="shared" si="0"/>
        <v>288463.28568725998</v>
      </c>
      <c r="M52" s="54">
        <f t="shared" si="0"/>
        <v>249</v>
      </c>
      <c r="N52" s="54">
        <f t="shared" si="0"/>
        <v>133691.23934708998</v>
      </c>
    </row>
    <row r="53" spans="1:14" s="9" customFormat="1" ht="17.25" customHeight="1" outlineLevel="1" x14ac:dyDescent="0.2">
      <c r="A53" s="18">
        <v>24</v>
      </c>
      <c r="B53" s="18" t="s">
        <v>59</v>
      </c>
      <c r="C53" s="6" t="s">
        <v>60</v>
      </c>
      <c r="D53" s="49">
        <v>0</v>
      </c>
      <c r="E53" s="49">
        <v>0</v>
      </c>
      <c r="F53" s="49">
        <v>0</v>
      </c>
      <c r="G53" s="49">
        <v>0</v>
      </c>
      <c r="H53" s="50">
        <v>1</v>
      </c>
      <c r="I53" s="50">
        <v>400</v>
      </c>
      <c r="J53" s="8">
        <v>1.2489658676798018E-3</v>
      </c>
      <c r="K53" s="50">
        <v>0</v>
      </c>
      <c r="L53" s="50">
        <v>0</v>
      </c>
      <c r="M53" s="50">
        <v>0</v>
      </c>
      <c r="N53" s="50">
        <v>0</v>
      </c>
    </row>
    <row r="54" spans="1:14" s="9" customFormat="1" ht="17.25" customHeight="1" outlineLevel="1" x14ac:dyDescent="0.25">
      <c r="A54" s="18">
        <v>25</v>
      </c>
      <c r="B54" s="18" t="s">
        <v>61</v>
      </c>
      <c r="C54" s="6" t="s">
        <v>62</v>
      </c>
      <c r="D54" s="49">
        <v>0</v>
      </c>
      <c r="E54" s="49">
        <v>0</v>
      </c>
      <c r="F54" s="51">
        <v>7</v>
      </c>
      <c r="G54" s="51">
        <v>228.97448600000001</v>
      </c>
      <c r="H54" s="50">
        <v>30</v>
      </c>
      <c r="I54" s="50">
        <v>3308.8220306799999</v>
      </c>
      <c r="J54" s="8">
        <v>1.0331514446365724E-2</v>
      </c>
      <c r="K54" s="50">
        <v>3</v>
      </c>
      <c r="L54" s="50">
        <v>56.769286000000001</v>
      </c>
      <c r="M54" s="50">
        <v>0</v>
      </c>
      <c r="N54" s="50">
        <v>0</v>
      </c>
    </row>
    <row r="55" spans="1:14" s="9" customFormat="1" ht="18.75" customHeight="1" outlineLevel="1" x14ac:dyDescent="0.2">
      <c r="A55" s="18">
        <v>26</v>
      </c>
      <c r="B55" s="18" t="s">
        <v>63</v>
      </c>
      <c r="C55" s="6" t="s">
        <v>64</v>
      </c>
      <c r="D55" s="49">
        <v>0</v>
      </c>
      <c r="E55" s="49">
        <v>0</v>
      </c>
      <c r="F55" s="49">
        <v>0</v>
      </c>
      <c r="G55" s="49">
        <v>0</v>
      </c>
      <c r="H55" s="50">
        <v>0</v>
      </c>
      <c r="I55" s="50">
        <v>0</v>
      </c>
      <c r="J55" s="8">
        <v>0</v>
      </c>
      <c r="K55" s="50">
        <v>0</v>
      </c>
      <c r="L55" s="50">
        <v>0</v>
      </c>
      <c r="M55" s="50">
        <v>0</v>
      </c>
      <c r="N55" s="50">
        <v>0</v>
      </c>
    </row>
    <row r="56" spans="1:14" s="9" customFormat="1" ht="24.75" customHeight="1" outlineLevel="1" x14ac:dyDescent="0.2">
      <c r="A56" s="18">
        <v>27</v>
      </c>
      <c r="B56" s="18" t="s">
        <v>65</v>
      </c>
      <c r="C56" s="6" t="s">
        <v>66</v>
      </c>
      <c r="D56" s="49">
        <v>0</v>
      </c>
      <c r="E56" s="49">
        <v>0</v>
      </c>
      <c r="F56" s="49">
        <v>0</v>
      </c>
      <c r="G56" s="49">
        <v>0</v>
      </c>
      <c r="H56" s="50">
        <v>0</v>
      </c>
      <c r="I56" s="50">
        <v>0</v>
      </c>
      <c r="J56" s="8">
        <v>0</v>
      </c>
      <c r="K56" s="50">
        <v>0</v>
      </c>
      <c r="L56" s="50">
        <v>0</v>
      </c>
      <c r="M56" s="50">
        <v>0</v>
      </c>
      <c r="N56" s="50">
        <v>0</v>
      </c>
    </row>
    <row r="57" spans="1:14" s="9" customFormat="1" ht="19.5" customHeight="1" outlineLevel="1" x14ac:dyDescent="0.2">
      <c r="A57" s="18">
        <v>28</v>
      </c>
      <c r="B57" s="18" t="s">
        <v>67</v>
      </c>
      <c r="C57" s="6" t="s">
        <v>68</v>
      </c>
      <c r="D57" s="49">
        <v>0</v>
      </c>
      <c r="E57" s="49">
        <v>0</v>
      </c>
      <c r="F57" s="49">
        <v>0</v>
      </c>
      <c r="G57" s="49">
        <v>0</v>
      </c>
      <c r="H57" s="50">
        <v>0</v>
      </c>
      <c r="I57" s="50">
        <v>0</v>
      </c>
      <c r="J57" s="8">
        <v>0</v>
      </c>
      <c r="K57" s="50">
        <v>0</v>
      </c>
      <c r="L57" s="50">
        <v>0</v>
      </c>
      <c r="M57" s="50">
        <v>0</v>
      </c>
      <c r="N57" s="50">
        <v>0</v>
      </c>
    </row>
    <row r="58" spans="1:14" s="9" customFormat="1" ht="20.25" customHeight="1" outlineLevel="1" x14ac:dyDescent="0.2">
      <c r="A58" s="18">
        <v>29</v>
      </c>
      <c r="B58" s="18" t="s">
        <v>69</v>
      </c>
      <c r="C58" s="6" t="s">
        <v>70</v>
      </c>
      <c r="D58" s="49"/>
      <c r="E58" s="49"/>
      <c r="F58" s="49">
        <v>0</v>
      </c>
      <c r="G58" s="49">
        <v>0</v>
      </c>
      <c r="H58" s="50">
        <v>10</v>
      </c>
      <c r="I58" s="50">
        <v>3149.18498</v>
      </c>
      <c r="J58" s="8">
        <v>9.8330613775747481E-3</v>
      </c>
      <c r="K58" s="50">
        <v>0</v>
      </c>
      <c r="L58" s="50">
        <v>0</v>
      </c>
      <c r="M58" s="50">
        <v>0</v>
      </c>
      <c r="N58" s="50">
        <v>0</v>
      </c>
    </row>
    <row r="59" spans="1:14" s="9" customFormat="1" ht="27" customHeight="1" outlineLevel="1" x14ac:dyDescent="0.2">
      <c r="A59" s="18">
        <v>30</v>
      </c>
      <c r="B59" s="18" t="s">
        <v>71</v>
      </c>
      <c r="C59" s="6" t="s">
        <v>72</v>
      </c>
      <c r="D59" s="49">
        <v>0</v>
      </c>
      <c r="E59" s="49">
        <v>0</v>
      </c>
      <c r="F59" s="49">
        <v>0</v>
      </c>
      <c r="G59" s="49">
        <v>0</v>
      </c>
      <c r="H59" s="50">
        <v>1</v>
      </c>
      <c r="I59" s="50">
        <v>703.50368000000003</v>
      </c>
      <c r="J59" s="8">
        <v>2.1966302102678342E-3</v>
      </c>
      <c r="K59" s="50">
        <v>0</v>
      </c>
      <c r="L59" s="50">
        <v>0</v>
      </c>
      <c r="M59" s="50">
        <v>0</v>
      </c>
      <c r="N59" s="50">
        <v>0</v>
      </c>
    </row>
    <row r="60" spans="1:14" s="9" customFormat="1" ht="26.25" customHeight="1" outlineLevel="1" x14ac:dyDescent="0.2">
      <c r="A60" s="18">
        <v>31</v>
      </c>
      <c r="B60" s="18" t="s">
        <v>73</v>
      </c>
      <c r="C60" s="6" t="s">
        <v>74</v>
      </c>
      <c r="D60" s="49">
        <v>0</v>
      </c>
      <c r="E60" s="49">
        <v>0</v>
      </c>
      <c r="F60" s="49">
        <v>0</v>
      </c>
      <c r="G60" s="49">
        <v>0</v>
      </c>
      <c r="H60" s="50">
        <v>0</v>
      </c>
      <c r="I60" s="50">
        <v>0</v>
      </c>
      <c r="J60" s="8">
        <v>0</v>
      </c>
      <c r="K60" s="50">
        <v>0</v>
      </c>
      <c r="L60" s="50">
        <v>0</v>
      </c>
      <c r="M60" s="50">
        <v>0</v>
      </c>
      <c r="N60" s="50">
        <v>0</v>
      </c>
    </row>
    <row r="61" spans="1:14" s="9" customFormat="1" ht="24.75" customHeight="1" outlineLevel="1" x14ac:dyDescent="0.2">
      <c r="A61" s="18">
        <v>32</v>
      </c>
      <c r="B61" s="18" t="s">
        <v>75</v>
      </c>
      <c r="C61" s="6" t="s">
        <v>76</v>
      </c>
      <c r="D61" s="49">
        <v>0</v>
      </c>
      <c r="E61" s="49">
        <v>0</v>
      </c>
      <c r="F61" s="49">
        <v>0</v>
      </c>
      <c r="G61" s="49">
        <v>0</v>
      </c>
      <c r="H61" s="50">
        <v>1</v>
      </c>
      <c r="I61" s="50">
        <v>800</v>
      </c>
      <c r="J61" s="8">
        <v>2.4979317353596036E-3</v>
      </c>
      <c r="K61" s="50">
        <v>0</v>
      </c>
      <c r="L61" s="50">
        <v>0</v>
      </c>
      <c r="M61" s="50">
        <v>0</v>
      </c>
      <c r="N61" s="50">
        <v>0</v>
      </c>
    </row>
    <row r="62" spans="1:14" s="9" customFormat="1" ht="19.5" customHeight="1" outlineLevel="1" x14ac:dyDescent="0.2">
      <c r="A62" s="18">
        <v>33</v>
      </c>
      <c r="B62" s="18" t="s">
        <v>77</v>
      </c>
      <c r="C62" s="6" t="s">
        <v>78</v>
      </c>
      <c r="D62" s="49">
        <v>0</v>
      </c>
      <c r="E62" s="49">
        <v>0</v>
      </c>
      <c r="F62" s="49">
        <v>0</v>
      </c>
      <c r="G62" s="49">
        <v>0</v>
      </c>
      <c r="H62" s="50">
        <v>0</v>
      </c>
      <c r="I62" s="50">
        <v>0</v>
      </c>
      <c r="J62" s="8">
        <v>0</v>
      </c>
      <c r="K62" s="50">
        <v>0</v>
      </c>
      <c r="L62" s="50">
        <v>0</v>
      </c>
      <c r="M62" s="50">
        <v>0</v>
      </c>
      <c r="N62" s="50">
        <v>0</v>
      </c>
    </row>
    <row r="63" spans="1:14" s="9" customFormat="1" ht="24.75" customHeight="1" outlineLevel="1" x14ac:dyDescent="0.25">
      <c r="A63" s="18">
        <v>34</v>
      </c>
      <c r="B63" s="18" t="s">
        <v>79</v>
      </c>
      <c r="C63" s="6" t="s">
        <v>80</v>
      </c>
      <c r="D63" s="49">
        <v>0</v>
      </c>
      <c r="E63" s="49">
        <v>0</v>
      </c>
      <c r="F63" s="52">
        <v>1</v>
      </c>
      <c r="G63" s="53">
        <v>1235.75</v>
      </c>
      <c r="H63" s="50">
        <v>5</v>
      </c>
      <c r="I63" s="50">
        <v>3026.0219771100001</v>
      </c>
      <c r="J63" s="8">
        <v>9.4484954106483516E-3</v>
      </c>
      <c r="K63" s="50">
        <v>2</v>
      </c>
      <c r="L63" s="50">
        <v>308.35920399999998</v>
      </c>
      <c r="M63" s="50">
        <v>0</v>
      </c>
      <c r="N63" s="50">
        <v>0</v>
      </c>
    </row>
    <row r="64" spans="1:14" s="9" customFormat="1" ht="20.25" customHeight="1" outlineLevel="1" x14ac:dyDescent="0.2">
      <c r="A64" s="18">
        <v>35</v>
      </c>
      <c r="B64" s="18" t="s">
        <v>81</v>
      </c>
      <c r="C64" s="6" t="s">
        <v>82</v>
      </c>
      <c r="D64" s="49">
        <v>0</v>
      </c>
      <c r="E64" s="49">
        <v>0</v>
      </c>
      <c r="F64" s="49">
        <v>0</v>
      </c>
      <c r="G64" s="49">
        <v>0</v>
      </c>
      <c r="H64" s="50">
        <v>0</v>
      </c>
      <c r="I64" s="50">
        <v>0</v>
      </c>
      <c r="J64" s="8">
        <v>0</v>
      </c>
      <c r="K64" s="50">
        <v>0</v>
      </c>
      <c r="L64" s="50">
        <v>0</v>
      </c>
      <c r="M64" s="50">
        <v>0</v>
      </c>
      <c r="N64" s="50">
        <v>0</v>
      </c>
    </row>
    <row r="65" spans="1:14" s="9" customFormat="1" ht="27.75" customHeight="1" outlineLevel="1" x14ac:dyDescent="0.2">
      <c r="A65" s="18">
        <v>36</v>
      </c>
      <c r="B65" s="18" t="s">
        <v>83</v>
      </c>
      <c r="C65" s="6" t="s">
        <v>84</v>
      </c>
      <c r="D65" s="49">
        <v>0</v>
      </c>
      <c r="E65" s="49">
        <v>0</v>
      </c>
      <c r="F65" s="49">
        <v>0</v>
      </c>
      <c r="G65" s="49">
        <v>0</v>
      </c>
      <c r="H65" s="50">
        <v>0</v>
      </c>
      <c r="I65" s="50">
        <v>0</v>
      </c>
      <c r="J65" s="8">
        <v>0</v>
      </c>
      <c r="K65" s="50">
        <v>0</v>
      </c>
      <c r="L65" s="50">
        <v>0</v>
      </c>
      <c r="M65" s="50">
        <v>0</v>
      </c>
      <c r="N65" s="50">
        <v>0</v>
      </c>
    </row>
    <row r="66" spans="1:14" s="9" customFormat="1" ht="21" customHeight="1" outlineLevel="1" x14ac:dyDescent="0.2">
      <c r="A66" s="18">
        <v>37</v>
      </c>
      <c r="B66" s="18" t="s">
        <v>85</v>
      </c>
      <c r="C66" s="6" t="s">
        <v>86</v>
      </c>
      <c r="D66" s="49">
        <v>0</v>
      </c>
      <c r="E66" s="49">
        <v>0</v>
      </c>
      <c r="F66" s="49">
        <v>0</v>
      </c>
      <c r="G66" s="49">
        <v>0</v>
      </c>
      <c r="H66" s="50">
        <v>0</v>
      </c>
      <c r="I66" s="50">
        <v>0</v>
      </c>
      <c r="J66" s="8">
        <v>0</v>
      </c>
      <c r="K66" s="50">
        <v>0</v>
      </c>
      <c r="L66" s="50">
        <v>0</v>
      </c>
      <c r="M66" s="50">
        <v>0</v>
      </c>
      <c r="N66" s="50">
        <v>0</v>
      </c>
    </row>
    <row r="67" spans="1:14" s="9" customFormat="1" ht="38.25" customHeight="1" outlineLevel="1" x14ac:dyDescent="0.2">
      <c r="A67" s="18">
        <v>38</v>
      </c>
      <c r="B67" s="18" t="s">
        <v>87</v>
      </c>
      <c r="C67" s="6" t="s">
        <v>88</v>
      </c>
      <c r="D67" s="49">
        <v>0</v>
      </c>
      <c r="E67" s="49">
        <v>0</v>
      </c>
      <c r="F67" s="49">
        <v>0</v>
      </c>
      <c r="G67" s="49">
        <v>0</v>
      </c>
      <c r="H67" s="50">
        <v>0</v>
      </c>
      <c r="I67" s="50">
        <v>0</v>
      </c>
      <c r="J67" s="8">
        <v>0</v>
      </c>
      <c r="K67" s="50">
        <v>0</v>
      </c>
      <c r="L67" s="50">
        <v>0</v>
      </c>
      <c r="M67" s="50">
        <v>0</v>
      </c>
      <c r="N67" s="50">
        <v>0</v>
      </c>
    </row>
    <row r="68" spans="1:14" s="9" customFormat="1" ht="33" customHeight="1" outlineLevel="1" x14ac:dyDescent="0.2">
      <c r="A68" s="18">
        <v>39</v>
      </c>
      <c r="B68" s="18" t="s">
        <v>89</v>
      </c>
      <c r="C68" s="6" t="s">
        <v>90</v>
      </c>
      <c r="D68" s="49">
        <v>0</v>
      </c>
      <c r="E68" s="49">
        <v>0</v>
      </c>
      <c r="F68" s="49">
        <v>0</v>
      </c>
      <c r="G68" s="49">
        <v>0</v>
      </c>
      <c r="H68" s="50">
        <v>0</v>
      </c>
      <c r="I68" s="50">
        <v>0</v>
      </c>
      <c r="J68" s="8">
        <v>0</v>
      </c>
      <c r="K68" s="50">
        <v>0</v>
      </c>
      <c r="L68" s="50">
        <v>0</v>
      </c>
      <c r="M68" s="50">
        <v>0</v>
      </c>
      <c r="N68" s="50">
        <v>0</v>
      </c>
    </row>
    <row r="69" spans="1:14" s="9" customFormat="1" ht="36.75" customHeight="1" outlineLevel="1" x14ac:dyDescent="0.2">
      <c r="A69" s="18">
        <v>40</v>
      </c>
      <c r="B69" s="18" t="s">
        <v>91</v>
      </c>
      <c r="C69" s="6" t="s">
        <v>92</v>
      </c>
      <c r="D69" s="49">
        <v>0</v>
      </c>
      <c r="E69" s="49">
        <v>0</v>
      </c>
      <c r="F69" s="49">
        <v>0</v>
      </c>
      <c r="G69" s="49">
        <v>0</v>
      </c>
      <c r="H69" s="50">
        <v>0</v>
      </c>
      <c r="I69" s="50">
        <v>0</v>
      </c>
      <c r="J69" s="8">
        <v>0</v>
      </c>
      <c r="K69" s="50">
        <v>0</v>
      </c>
      <c r="L69" s="50">
        <v>0</v>
      </c>
      <c r="M69" s="50">
        <v>0</v>
      </c>
      <c r="N69" s="50">
        <v>0</v>
      </c>
    </row>
    <row r="70" spans="1:14" s="9" customFormat="1" ht="27" customHeight="1" outlineLevel="1" x14ac:dyDescent="0.2">
      <c r="A70" s="18">
        <v>41</v>
      </c>
      <c r="B70" s="18" t="s">
        <v>93</v>
      </c>
      <c r="C70" s="6" t="s">
        <v>94</v>
      </c>
      <c r="D70" s="49">
        <v>0</v>
      </c>
      <c r="E70" s="49">
        <v>0</v>
      </c>
      <c r="F70" s="49">
        <v>0</v>
      </c>
      <c r="G70" s="49">
        <v>0</v>
      </c>
      <c r="H70" s="50">
        <v>0</v>
      </c>
      <c r="I70" s="50">
        <v>0</v>
      </c>
      <c r="J70" s="8">
        <v>0</v>
      </c>
      <c r="K70" s="50">
        <v>0</v>
      </c>
      <c r="L70" s="50">
        <v>0</v>
      </c>
      <c r="M70" s="50">
        <v>0</v>
      </c>
      <c r="N70" s="50">
        <v>0</v>
      </c>
    </row>
    <row r="71" spans="1:14" s="9" customFormat="1" ht="33" customHeight="1" outlineLevel="1" x14ac:dyDescent="0.2">
      <c r="A71" s="18">
        <v>42</v>
      </c>
      <c r="B71" s="18" t="s">
        <v>95</v>
      </c>
      <c r="C71" s="6" t="s">
        <v>96</v>
      </c>
      <c r="D71" s="49">
        <v>0</v>
      </c>
      <c r="E71" s="49">
        <v>0</v>
      </c>
      <c r="F71" s="49">
        <v>0</v>
      </c>
      <c r="G71" s="49">
        <v>0</v>
      </c>
      <c r="H71" s="50">
        <v>2</v>
      </c>
      <c r="I71" s="50">
        <v>360.07036168000002</v>
      </c>
      <c r="J71" s="8">
        <v>1.1242889792536033E-3</v>
      </c>
      <c r="K71" s="50">
        <v>1</v>
      </c>
      <c r="L71" s="50">
        <v>60.070361680000005</v>
      </c>
      <c r="M71" s="50">
        <v>0</v>
      </c>
      <c r="N71" s="50">
        <v>0</v>
      </c>
    </row>
    <row r="72" spans="1:14" s="9" customFormat="1" ht="24.75" customHeight="1" outlineLevel="1" x14ac:dyDescent="0.2">
      <c r="A72" s="18">
        <v>43</v>
      </c>
      <c r="B72" s="18" t="s">
        <v>97</v>
      </c>
      <c r="C72" s="6" t="s">
        <v>98</v>
      </c>
      <c r="D72" s="49">
        <v>0</v>
      </c>
      <c r="E72" s="49">
        <v>0</v>
      </c>
      <c r="F72" s="49">
        <v>0</v>
      </c>
      <c r="G72" s="49">
        <v>0</v>
      </c>
      <c r="H72" s="50">
        <v>1</v>
      </c>
      <c r="I72" s="50">
        <v>37</v>
      </c>
      <c r="J72" s="8">
        <v>1.1552934276038167E-4</v>
      </c>
      <c r="K72" s="50">
        <v>0</v>
      </c>
      <c r="L72" s="50">
        <v>0</v>
      </c>
      <c r="M72" s="50">
        <v>0</v>
      </c>
      <c r="N72" s="50">
        <v>0</v>
      </c>
    </row>
    <row r="73" spans="1:14" s="9" customFormat="1" ht="22.5" customHeight="1" outlineLevel="1" x14ac:dyDescent="0.2">
      <c r="A73" s="18">
        <v>44</v>
      </c>
      <c r="B73" s="18" t="s">
        <v>99</v>
      </c>
      <c r="C73" s="6" t="s">
        <v>100</v>
      </c>
      <c r="D73" s="49">
        <v>0</v>
      </c>
      <c r="E73" s="49">
        <v>0</v>
      </c>
      <c r="F73" s="49">
        <v>0</v>
      </c>
      <c r="G73" s="49">
        <v>0</v>
      </c>
      <c r="H73" s="50">
        <v>0</v>
      </c>
      <c r="I73" s="50">
        <v>0</v>
      </c>
      <c r="J73" s="8">
        <v>0</v>
      </c>
      <c r="K73" s="50">
        <v>0</v>
      </c>
      <c r="L73" s="50">
        <v>0</v>
      </c>
      <c r="M73" s="50">
        <v>0</v>
      </c>
      <c r="N73" s="50">
        <v>0</v>
      </c>
    </row>
    <row r="74" spans="1:14" s="9" customFormat="1" ht="19.5" customHeight="1" outlineLevel="1" x14ac:dyDescent="0.2">
      <c r="A74" s="18">
        <v>45</v>
      </c>
      <c r="B74" s="18" t="s">
        <v>101</v>
      </c>
      <c r="C74" s="6" t="s">
        <v>102</v>
      </c>
      <c r="D74" s="49">
        <v>0</v>
      </c>
      <c r="E74" s="49">
        <v>0</v>
      </c>
      <c r="F74" s="49">
        <v>0</v>
      </c>
      <c r="G74" s="49">
        <v>0</v>
      </c>
      <c r="H74" s="50">
        <v>0</v>
      </c>
      <c r="I74" s="50">
        <v>0</v>
      </c>
      <c r="J74" s="8">
        <v>0</v>
      </c>
      <c r="K74" s="50">
        <v>0</v>
      </c>
      <c r="L74" s="50">
        <v>0</v>
      </c>
      <c r="M74" s="50">
        <v>0</v>
      </c>
      <c r="N74" s="50">
        <v>0</v>
      </c>
    </row>
    <row r="75" spans="1:14" s="22" customFormat="1" ht="21" customHeight="1" x14ac:dyDescent="0.25">
      <c r="A75" s="80" t="s">
        <v>103</v>
      </c>
      <c r="B75" s="81"/>
      <c r="C75" s="21"/>
      <c r="D75" s="54">
        <f>SUM(D53:D74)</f>
        <v>0</v>
      </c>
      <c r="E75" s="54">
        <f t="shared" ref="E75:N75" si="1">SUM(E53:E74)</f>
        <v>0</v>
      </c>
      <c r="F75" s="54">
        <f t="shared" si="1"/>
        <v>8</v>
      </c>
      <c r="G75" s="54">
        <f t="shared" si="1"/>
        <v>1464.7244860000001</v>
      </c>
      <c r="H75" s="54">
        <f t="shared" si="1"/>
        <v>51</v>
      </c>
      <c r="I75" s="54">
        <f t="shared" si="1"/>
        <v>11784.603029469999</v>
      </c>
      <c r="J75" s="54">
        <f t="shared" si="1"/>
        <v>3.6796417369910052E-2</v>
      </c>
      <c r="K75" s="54">
        <f t="shared" si="1"/>
        <v>6</v>
      </c>
      <c r="L75" s="54">
        <f t="shared" si="1"/>
        <v>425.19885168000002</v>
      </c>
      <c r="M75" s="54">
        <f t="shared" si="1"/>
        <v>0</v>
      </c>
      <c r="N75" s="54">
        <f t="shared" si="1"/>
        <v>0</v>
      </c>
    </row>
    <row r="76" spans="1:14" ht="10.5" x14ac:dyDescent="0.2">
      <c r="A76" s="11"/>
      <c r="B76" s="23" t="s">
        <v>53</v>
      </c>
      <c r="C76" s="23"/>
      <c r="D76" s="55">
        <f>D52+D75</f>
        <v>2</v>
      </c>
      <c r="E76" s="55">
        <f t="shared" ref="E76:N76" si="2">E52+E75</f>
        <v>560</v>
      </c>
      <c r="F76" s="55">
        <f t="shared" si="2"/>
        <v>113</v>
      </c>
      <c r="G76" s="55">
        <f t="shared" si="2"/>
        <v>25269.851135999994</v>
      </c>
      <c r="H76" s="55">
        <f t="shared" si="2"/>
        <v>895</v>
      </c>
      <c r="I76" s="55">
        <f t="shared" si="2"/>
        <v>333937.54329795949</v>
      </c>
      <c r="J76" s="57">
        <f t="shared" si="2"/>
        <v>1.0015065757034547</v>
      </c>
      <c r="K76" s="55">
        <f t="shared" si="2"/>
        <v>672</v>
      </c>
      <c r="L76" s="55">
        <f t="shared" si="2"/>
        <v>288888.48453893996</v>
      </c>
      <c r="M76" s="55">
        <f t="shared" si="2"/>
        <v>249</v>
      </c>
      <c r="N76" s="55">
        <f t="shared" si="2"/>
        <v>133691.23934708998</v>
      </c>
    </row>
    <row r="77" spans="1:14" x14ac:dyDescent="0.2">
      <c r="G77" s="64"/>
      <c r="H77" s="24"/>
      <c r="I77" s="24"/>
    </row>
    <row r="78" spans="1:14" s="27" customFormat="1" x14ac:dyDescent="0.2">
      <c r="A78" s="25" t="s">
        <v>49</v>
      </c>
      <c r="B78" s="25"/>
      <c r="C78" s="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s="27" customFormat="1" ht="11.25" customHeight="1" x14ac:dyDescent="0.35">
      <c r="A79" s="28" t="s">
        <v>1</v>
      </c>
      <c r="B79" s="28" t="s">
        <v>50</v>
      </c>
      <c r="C79" s="82" t="s">
        <v>51</v>
      </c>
      <c r="D79" s="67" t="s">
        <v>31</v>
      </c>
      <c r="E79" s="67"/>
      <c r="F79" s="67" t="s">
        <v>4</v>
      </c>
      <c r="G79" s="67"/>
      <c r="H79" s="77" t="s">
        <v>54</v>
      </c>
      <c r="I79" s="78"/>
      <c r="J79" s="78"/>
      <c r="K79" s="78"/>
      <c r="L79" s="78"/>
      <c r="M79" s="78"/>
      <c r="N79" s="79"/>
    </row>
    <row r="80" spans="1:14" s="27" customFormat="1" ht="22.5" customHeight="1" x14ac:dyDescent="0.35">
      <c r="A80" s="29"/>
      <c r="B80" s="29"/>
      <c r="C80" s="83"/>
      <c r="D80" s="67"/>
      <c r="E80" s="67"/>
      <c r="F80" s="67"/>
      <c r="G80" s="67"/>
      <c r="H80" s="85" t="s">
        <v>2</v>
      </c>
      <c r="I80" s="85" t="s">
        <v>48</v>
      </c>
      <c r="J80" s="85" t="s">
        <v>104</v>
      </c>
      <c r="K80" s="69" t="s">
        <v>55</v>
      </c>
      <c r="L80" s="70"/>
      <c r="M80" s="69" t="s">
        <v>57</v>
      </c>
      <c r="N80" s="70"/>
    </row>
    <row r="81" spans="1:14" ht="21" x14ac:dyDescent="0.2">
      <c r="A81" s="29"/>
      <c r="B81" s="29"/>
      <c r="C81" s="84"/>
      <c r="D81" s="4" t="s">
        <v>2</v>
      </c>
      <c r="E81" s="4" t="s">
        <v>5</v>
      </c>
      <c r="F81" s="4" t="s">
        <v>2</v>
      </c>
      <c r="G81" s="4" t="s">
        <v>5</v>
      </c>
      <c r="H81" s="86"/>
      <c r="I81" s="86"/>
      <c r="J81" s="86"/>
      <c r="K81" s="5" t="s">
        <v>2</v>
      </c>
      <c r="L81" s="5" t="s">
        <v>5</v>
      </c>
      <c r="M81" s="5" t="s">
        <v>2</v>
      </c>
      <c r="N81" s="5" t="s">
        <v>5</v>
      </c>
    </row>
    <row r="82" spans="1:14" s="9" customFormat="1" ht="24" customHeight="1" x14ac:dyDescent="0.2">
      <c r="A82" s="30">
        <v>1</v>
      </c>
      <c r="B82" s="18" t="s">
        <v>107</v>
      </c>
      <c r="C82" s="45">
        <v>6000</v>
      </c>
      <c r="D82" s="45">
        <v>0</v>
      </c>
      <c r="E82" s="45">
        <v>0</v>
      </c>
      <c r="F82" s="45">
        <v>0</v>
      </c>
      <c r="G82" s="45">
        <v>0</v>
      </c>
      <c r="H82" s="45">
        <v>119</v>
      </c>
      <c r="I82" s="45">
        <v>52257.641653790008</v>
      </c>
      <c r="J82" s="59">
        <v>0.15648926783641859</v>
      </c>
      <c r="K82" s="45">
        <v>96</v>
      </c>
      <c r="L82" s="45">
        <v>47109.936987110006</v>
      </c>
      <c r="M82" s="45">
        <v>45</v>
      </c>
      <c r="N82" s="45">
        <v>25279.391874389999</v>
      </c>
    </row>
    <row r="83" spans="1:14" s="9" customFormat="1" ht="11.25" customHeight="1" x14ac:dyDescent="0.2">
      <c r="A83" s="30">
        <v>2</v>
      </c>
      <c r="B83" s="18" t="s">
        <v>108</v>
      </c>
      <c r="C83" s="45">
        <v>6000</v>
      </c>
      <c r="D83" s="45">
        <v>0</v>
      </c>
      <c r="E83" s="45">
        <v>0</v>
      </c>
      <c r="F83" s="45">
        <v>0</v>
      </c>
      <c r="G83" s="45">
        <v>0</v>
      </c>
      <c r="H83" s="45">
        <v>133</v>
      </c>
      <c r="I83" s="45">
        <v>51976.221198780004</v>
      </c>
      <c r="J83" s="59">
        <v>0.15564653403586803</v>
      </c>
      <c r="K83" s="45">
        <v>109</v>
      </c>
      <c r="L83" s="45">
        <v>48397.351487439999</v>
      </c>
      <c r="M83" s="45">
        <v>35</v>
      </c>
      <c r="N83" s="45">
        <v>16834.699195360001</v>
      </c>
    </row>
    <row r="84" spans="1:14" s="9" customFormat="1" ht="11.25" customHeight="1" x14ac:dyDescent="0.2">
      <c r="A84" s="30">
        <v>3</v>
      </c>
      <c r="B84" s="18" t="s">
        <v>109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64</v>
      </c>
      <c r="I84" s="45">
        <v>44497.106466850004</v>
      </c>
      <c r="J84" s="59">
        <v>0.13324978685354633</v>
      </c>
      <c r="K84" s="45">
        <v>35</v>
      </c>
      <c r="L84" s="45">
        <v>39805.03966183</v>
      </c>
      <c r="M84" s="45">
        <v>18</v>
      </c>
      <c r="N84" s="45">
        <v>12097.854995040001</v>
      </c>
    </row>
    <row r="85" spans="1:14" s="31" customFormat="1" ht="11.25" customHeight="1" x14ac:dyDescent="0.35">
      <c r="A85" s="30">
        <v>4</v>
      </c>
      <c r="B85" s="18" t="s">
        <v>110</v>
      </c>
      <c r="C85" s="45">
        <v>3683.4522959999999</v>
      </c>
      <c r="D85" s="45">
        <v>1</v>
      </c>
      <c r="E85" s="45">
        <v>200</v>
      </c>
      <c r="F85" s="45">
        <v>3</v>
      </c>
      <c r="G85" s="45">
        <v>385</v>
      </c>
      <c r="H85" s="45">
        <v>144</v>
      </c>
      <c r="I85" s="45">
        <v>32328.336119579406</v>
      </c>
      <c r="J85" s="59">
        <v>9.6809528513342652E-2</v>
      </c>
      <c r="K85" s="45">
        <v>118</v>
      </c>
      <c r="L85" s="45">
        <v>29079.171886570002</v>
      </c>
      <c r="M85" s="45">
        <v>40</v>
      </c>
      <c r="N85" s="45">
        <v>10823.707110050002</v>
      </c>
    </row>
    <row r="86" spans="1:14" s="31" customFormat="1" ht="11.25" customHeight="1" x14ac:dyDescent="0.35">
      <c r="A86" s="30">
        <v>5</v>
      </c>
      <c r="B86" s="18" t="s">
        <v>111</v>
      </c>
      <c r="C86" s="45">
        <v>4000</v>
      </c>
      <c r="D86" s="45">
        <v>0</v>
      </c>
      <c r="E86" s="45">
        <v>0</v>
      </c>
      <c r="F86" s="47">
        <v>0</v>
      </c>
      <c r="G86" s="47">
        <v>0</v>
      </c>
      <c r="H86" s="45">
        <v>22</v>
      </c>
      <c r="I86" s="45">
        <v>8152.3002649099999</v>
      </c>
      <c r="J86" s="59">
        <v>2.4412649696102063E-2</v>
      </c>
      <c r="K86" s="45">
        <v>20</v>
      </c>
      <c r="L86" s="45">
        <v>5409.6594689100002</v>
      </c>
      <c r="M86" s="45">
        <v>8</v>
      </c>
      <c r="N86" s="45">
        <v>2892.7022649099999</v>
      </c>
    </row>
    <row r="87" spans="1:14" s="9" customFormat="1" ht="20" x14ac:dyDescent="0.2">
      <c r="A87" s="30">
        <v>6</v>
      </c>
      <c r="B87" s="18" t="s">
        <v>112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48</v>
      </c>
      <c r="I87" s="45">
        <v>27452.375208719997</v>
      </c>
      <c r="J87" s="59">
        <v>8.2208112743481832E-2</v>
      </c>
      <c r="K87" s="45">
        <v>41</v>
      </c>
      <c r="L87" s="45">
        <v>25049.690976719994</v>
      </c>
      <c r="M87" s="45">
        <v>13</v>
      </c>
      <c r="N87" s="45">
        <v>12797.873348009998</v>
      </c>
    </row>
    <row r="88" spans="1:14" s="9" customFormat="1" ht="11.25" customHeight="1" x14ac:dyDescent="0.2">
      <c r="A88" s="30">
        <v>7</v>
      </c>
      <c r="B88" s="18" t="s">
        <v>113</v>
      </c>
      <c r="C88" s="45">
        <v>2594.9913350000002</v>
      </c>
      <c r="D88" s="45">
        <v>1</v>
      </c>
      <c r="E88" s="45">
        <v>360</v>
      </c>
      <c r="F88" s="45">
        <v>64</v>
      </c>
      <c r="G88" s="45">
        <v>8904.0137459999987</v>
      </c>
      <c r="H88" s="45">
        <v>68</v>
      </c>
      <c r="I88" s="45">
        <v>22563.684419119996</v>
      </c>
      <c r="J88" s="59">
        <v>6.7568576435825603E-2</v>
      </c>
      <c r="K88" s="45">
        <v>48</v>
      </c>
      <c r="L88" s="45">
        <v>20544.952711919999</v>
      </c>
      <c r="M88" s="45">
        <v>21</v>
      </c>
      <c r="N88" s="45">
        <v>15311.25000804</v>
      </c>
    </row>
    <row r="89" spans="1:14" s="9" customFormat="1" ht="11.25" customHeight="1" x14ac:dyDescent="0.2">
      <c r="A89" s="30">
        <v>8</v>
      </c>
      <c r="B89" s="18" t="s">
        <v>114</v>
      </c>
      <c r="C89" s="45">
        <v>4451.3290610000004</v>
      </c>
      <c r="D89" s="45">
        <v>0</v>
      </c>
      <c r="E89" s="45">
        <v>0</v>
      </c>
      <c r="F89" s="45">
        <v>0</v>
      </c>
      <c r="G89" s="45">
        <v>0</v>
      </c>
      <c r="H89" s="45">
        <v>110</v>
      </c>
      <c r="I89" s="45">
        <v>32241.442312020012</v>
      </c>
      <c r="J89" s="59">
        <v>9.6549318754651753E-2</v>
      </c>
      <c r="K89" s="45">
        <v>84</v>
      </c>
      <c r="L89" s="45">
        <v>28216.266238880009</v>
      </c>
      <c r="M89" s="45">
        <v>26</v>
      </c>
      <c r="N89" s="45">
        <v>11905.389302130001</v>
      </c>
    </row>
    <row r="90" spans="1:14" s="32" customFormat="1" ht="11.25" customHeight="1" x14ac:dyDescent="0.25">
      <c r="A90" s="30">
        <v>9</v>
      </c>
      <c r="B90" s="18" t="s">
        <v>115</v>
      </c>
      <c r="C90" s="45">
        <v>1237.8346200000001</v>
      </c>
      <c r="D90" s="45">
        <v>0</v>
      </c>
      <c r="E90" s="45">
        <v>0</v>
      </c>
      <c r="F90" s="45">
        <v>0</v>
      </c>
      <c r="G90" s="45">
        <v>0</v>
      </c>
      <c r="H90" s="45">
        <v>55</v>
      </c>
      <c r="I90" s="45">
        <v>20298.082025630003</v>
      </c>
      <c r="J90" s="59">
        <v>6.0784067059865783E-2</v>
      </c>
      <c r="K90" s="45">
        <v>40</v>
      </c>
      <c r="L90" s="45">
        <v>17512.426397030005</v>
      </c>
      <c r="M90" s="45">
        <v>19</v>
      </c>
      <c r="N90" s="45">
        <v>12184.057558310002</v>
      </c>
    </row>
    <row r="91" spans="1:14" s="9" customFormat="1" x14ac:dyDescent="0.2">
      <c r="A91" s="30">
        <v>10</v>
      </c>
      <c r="B91" s="18" t="s">
        <v>116</v>
      </c>
      <c r="C91" s="45">
        <v>3993.8879240000001</v>
      </c>
      <c r="D91" s="45">
        <v>0</v>
      </c>
      <c r="E91" s="45">
        <v>0</v>
      </c>
      <c r="F91" s="45">
        <v>46</v>
      </c>
      <c r="G91" s="45">
        <v>15980.837390000001</v>
      </c>
      <c r="H91" s="45">
        <v>40</v>
      </c>
      <c r="I91" s="45">
        <v>18935.13790958</v>
      </c>
      <c r="J91" s="59">
        <v>5.6702632841390078E-2</v>
      </c>
      <c r="K91" s="45">
        <v>31</v>
      </c>
      <c r="L91" s="45">
        <v>13771.755915400001</v>
      </c>
      <c r="M91" s="45">
        <v>6</v>
      </c>
      <c r="N91" s="45">
        <v>4297.6599262200007</v>
      </c>
    </row>
    <row r="92" spans="1:14" s="9" customFormat="1" ht="11.25" customHeight="1" x14ac:dyDescent="0.2">
      <c r="A92" s="30">
        <v>11</v>
      </c>
      <c r="B92" s="18" t="s">
        <v>117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12</v>
      </c>
      <c r="I92" s="45">
        <v>3499.6681496300002</v>
      </c>
      <c r="J92" s="59">
        <v>1.048000807296885E-2</v>
      </c>
      <c r="K92" s="45">
        <v>7</v>
      </c>
      <c r="L92" s="45">
        <v>1994.4581496300002</v>
      </c>
      <c r="M92" s="45">
        <v>1</v>
      </c>
      <c r="N92" s="45">
        <v>750</v>
      </c>
    </row>
    <row r="93" spans="1:14" s="9" customFormat="1" ht="11.25" customHeight="1" x14ac:dyDescent="0.2">
      <c r="A93" s="30">
        <v>12</v>
      </c>
      <c r="B93" s="18" t="s">
        <v>118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56</v>
      </c>
      <c r="I93" s="45">
        <v>8940.5220344699992</v>
      </c>
      <c r="J93" s="59">
        <v>2.6773036497105444E-2</v>
      </c>
      <c r="K93" s="45">
        <v>33</v>
      </c>
      <c r="L93" s="45">
        <v>5350.9102761199983</v>
      </c>
      <c r="M93" s="45">
        <v>11</v>
      </c>
      <c r="N93" s="45">
        <v>3270.06756</v>
      </c>
    </row>
    <row r="94" spans="1:14" s="9" customFormat="1" ht="11.25" customHeight="1" x14ac:dyDescent="0.2">
      <c r="A94" s="30">
        <v>13</v>
      </c>
      <c r="B94" s="18" t="s">
        <v>119</v>
      </c>
      <c r="C94" s="45">
        <v>2705.7239829999999</v>
      </c>
      <c r="D94" s="48">
        <v>0</v>
      </c>
      <c r="E94" s="48">
        <v>0</v>
      </c>
      <c r="F94" s="48">
        <v>0</v>
      </c>
      <c r="G94" s="48">
        <v>0</v>
      </c>
      <c r="H94" s="45">
        <v>16</v>
      </c>
      <c r="I94" s="45">
        <v>8761.9290507000005</v>
      </c>
      <c r="J94" s="59">
        <v>2.6238226957554369E-2</v>
      </c>
      <c r="K94" s="45">
        <v>6</v>
      </c>
      <c r="L94" s="45">
        <v>5097.5442507000007</v>
      </c>
      <c r="M94" s="45">
        <v>4</v>
      </c>
      <c r="N94" s="45">
        <v>4493.6942507000003</v>
      </c>
    </row>
    <row r="95" spans="1:14" s="9" customFormat="1" ht="11.25" customHeight="1" x14ac:dyDescent="0.2">
      <c r="A95" s="30">
        <v>14</v>
      </c>
      <c r="B95" s="18" t="s">
        <v>120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8</v>
      </c>
      <c r="I95" s="45">
        <v>2033.0964841799998</v>
      </c>
      <c r="J95" s="59">
        <v>6.0882537018784582E-3</v>
      </c>
      <c r="K95" s="45">
        <v>4</v>
      </c>
      <c r="L95" s="45">
        <v>1549.3201306799999</v>
      </c>
      <c r="M95" s="45">
        <v>2</v>
      </c>
      <c r="N95" s="45">
        <v>752.89195393</v>
      </c>
    </row>
    <row r="96" spans="1:14" ht="10.5" x14ac:dyDescent="0.2">
      <c r="A96" s="33"/>
      <c r="B96" s="34" t="s">
        <v>3</v>
      </c>
      <c r="C96" s="46">
        <f>SUM(C82:C95)</f>
        <v>34667.219218999999</v>
      </c>
      <c r="D96" s="46">
        <f t="shared" ref="D96:N96" si="3">SUM(D82:D95)</f>
        <v>2</v>
      </c>
      <c r="E96" s="46">
        <f t="shared" si="3"/>
        <v>560</v>
      </c>
      <c r="F96" s="46">
        <f t="shared" si="3"/>
        <v>113</v>
      </c>
      <c r="G96" s="46">
        <f t="shared" si="3"/>
        <v>25269.851135999997</v>
      </c>
      <c r="H96" s="46">
        <f t="shared" si="3"/>
        <v>895</v>
      </c>
      <c r="I96" s="46">
        <f t="shared" si="3"/>
        <v>333937.54329795949</v>
      </c>
      <c r="J96" s="58">
        <f t="shared" si="3"/>
        <v>1</v>
      </c>
      <c r="K96" s="46">
        <f t="shared" si="3"/>
        <v>672</v>
      </c>
      <c r="L96" s="46">
        <f t="shared" si="3"/>
        <v>288888.48453893996</v>
      </c>
      <c r="M96" s="46">
        <f t="shared" si="3"/>
        <v>249</v>
      </c>
      <c r="N96" s="46">
        <f t="shared" si="3"/>
        <v>133691.23934708998</v>
      </c>
    </row>
    <row r="97" spans="3:14" x14ac:dyDescent="0.2">
      <c r="C97" s="35"/>
      <c r="D97" s="36"/>
      <c r="F97" s="1"/>
      <c r="I97" s="37"/>
      <c r="N97" s="38"/>
    </row>
    <row r="98" spans="3:14" ht="11.25" customHeight="1" x14ac:dyDescent="0.2">
      <c r="D98" s="24"/>
      <c r="E98" s="24"/>
      <c r="F98" s="24"/>
      <c r="G98" s="24"/>
      <c r="H98" s="39"/>
      <c r="I98" s="40"/>
      <c r="J98" s="24"/>
      <c r="K98" s="24"/>
      <c r="L98" s="24"/>
      <c r="M98" s="24"/>
      <c r="N98" s="40"/>
    </row>
    <row r="99" spans="3:14" ht="11.25" customHeight="1" x14ac:dyDescent="0.2">
      <c r="C99" s="16"/>
      <c r="F99" s="1"/>
      <c r="G99" s="24"/>
      <c r="H99" s="41"/>
      <c r="I99" s="40"/>
      <c r="J99" s="40"/>
      <c r="K99" s="24"/>
      <c r="L99" s="40"/>
      <c r="N99" s="17"/>
    </row>
    <row r="100" spans="3:14" x14ac:dyDescent="0.2">
      <c r="D100" s="42"/>
      <c r="E100" s="40"/>
      <c r="F100" s="1"/>
      <c r="H100" s="39"/>
      <c r="I100" s="40"/>
    </row>
    <row r="101" spans="3:14" x14ac:dyDescent="0.2">
      <c r="D101" s="42"/>
      <c r="F101" s="43"/>
      <c r="G101" s="43"/>
      <c r="I101" s="24"/>
      <c r="J101" s="24"/>
    </row>
    <row r="102" spans="3:14" x14ac:dyDescent="0.2">
      <c r="D102" s="42"/>
      <c r="H102" s="40"/>
      <c r="I102" s="17"/>
      <c r="J102" s="44"/>
      <c r="K102" s="17"/>
    </row>
    <row r="103" spans="3:14" x14ac:dyDescent="0.2">
      <c r="D103" s="42"/>
      <c r="L103" s="24"/>
      <c r="M103" s="40"/>
    </row>
    <row r="104" spans="3:14" x14ac:dyDescent="0.2">
      <c r="D104" s="42"/>
      <c r="I104" s="24"/>
      <c r="J104" s="40"/>
      <c r="K104" s="40"/>
      <c r="L104" s="24"/>
    </row>
    <row r="105" spans="3:14" x14ac:dyDescent="0.2">
      <c r="D105" s="42"/>
    </row>
    <row r="106" spans="3:14" x14ac:dyDescent="0.2">
      <c r="D106" s="42"/>
    </row>
    <row r="107" spans="3:14" x14ac:dyDescent="0.2">
      <c r="D107" s="42"/>
    </row>
    <row r="108" spans="3:14" x14ac:dyDescent="0.2">
      <c r="D108" s="42"/>
    </row>
    <row r="109" spans="3:14" x14ac:dyDescent="0.2">
      <c r="D109" s="42"/>
    </row>
    <row r="110" spans="3:14" x14ac:dyDescent="0.2">
      <c r="D110" s="42"/>
    </row>
    <row r="111" spans="3:14" x14ac:dyDescent="0.2">
      <c r="D111" s="42"/>
    </row>
    <row r="112" spans="3:14" x14ac:dyDescent="0.2">
      <c r="D112" s="42"/>
    </row>
  </sheetData>
  <mergeCells count="32">
    <mergeCell ref="A75:B75"/>
    <mergeCell ref="C79:C81"/>
    <mergeCell ref="D79:E80"/>
    <mergeCell ref="F79:G80"/>
    <mergeCell ref="H79:N79"/>
    <mergeCell ref="H80:H81"/>
    <mergeCell ref="I80:I81"/>
    <mergeCell ref="J80:J81"/>
    <mergeCell ref="H26:N26"/>
    <mergeCell ref="H27:H28"/>
    <mergeCell ref="I27:I28"/>
    <mergeCell ref="J27:J28"/>
    <mergeCell ref="K80:L80"/>
    <mergeCell ref="M80:N80"/>
    <mergeCell ref="K27:L27"/>
    <mergeCell ref="M27:N27"/>
    <mergeCell ref="A24:F24"/>
    <mergeCell ref="A26:A28"/>
    <mergeCell ref="B26:C27"/>
    <mergeCell ref="D26:E27"/>
    <mergeCell ref="F26:G27"/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</mergeCells>
  <pageMargins left="0.23622047244094491" right="0.23622047244094491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Татьяна Марленовна Тен</cp:lastModifiedBy>
  <cp:lastPrinted>2020-04-15T10:20:29Z</cp:lastPrinted>
  <dcterms:created xsi:type="dcterms:W3CDTF">2014-04-22T04:13:07Z</dcterms:created>
  <dcterms:modified xsi:type="dcterms:W3CDTF">2023-07-25T10:32:31Z</dcterms:modified>
</cp:coreProperties>
</file>